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page\Desktop\"/>
    </mc:Choice>
  </mc:AlternateContent>
  <bookViews>
    <workbookView xWindow="0" yWindow="0" windowWidth="15525" windowHeight="11460" activeTab="2"/>
  </bookViews>
  <sheets>
    <sheet name="middle" sheetId="1" r:id="rId1"/>
    <sheet name="novice" sheetId="2" r:id="rId2"/>
    <sheet name="varsity" sheetId="3" r:id="rId3"/>
    <sheet name="po" sheetId="4" r:id="rId4"/>
  </sheets>
  <calcPr calcId="162913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2" i="3" l="1"/>
  <c r="BV3" i="4"/>
  <c r="BV2" i="4"/>
  <c r="J35" i="3"/>
  <c r="J26" i="2"/>
  <c r="J27" i="2"/>
  <c r="J11" i="2"/>
  <c r="P11" i="2"/>
  <c r="Q11" i="2"/>
  <c r="J10" i="2"/>
  <c r="P10" i="2"/>
  <c r="Q10" i="2"/>
  <c r="J28" i="2"/>
  <c r="J6" i="2"/>
  <c r="P6" i="2"/>
  <c r="Q6" i="2"/>
  <c r="J29" i="2"/>
  <c r="J30" i="2"/>
  <c r="J31" i="2"/>
  <c r="J13" i="2"/>
  <c r="P13" i="2"/>
  <c r="Q13" i="2"/>
  <c r="J32" i="2"/>
  <c r="J14" i="2"/>
  <c r="P14" i="2"/>
  <c r="Q14" i="2"/>
  <c r="J33" i="2"/>
  <c r="J34" i="2"/>
  <c r="J35" i="2"/>
  <c r="J36" i="2"/>
  <c r="J3" i="2"/>
  <c r="P3" i="2"/>
  <c r="Q3" i="2"/>
  <c r="J37" i="2"/>
  <c r="J7" i="2"/>
  <c r="P7" i="2"/>
  <c r="Q7" i="2"/>
  <c r="J38" i="2"/>
  <c r="J9" i="2"/>
  <c r="P9" i="2"/>
  <c r="Q9" i="2"/>
  <c r="J28" i="3"/>
  <c r="J8" i="3"/>
  <c r="P8" i="3"/>
  <c r="Q8" i="3"/>
  <c r="J27" i="3"/>
  <c r="J13" i="3"/>
  <c r="P13" i="3"/>
  <c r="Q13" i="3"/>
  <c r="J26" i="3"/>
  <c r="J25" i="3"/>
  <c r="J32" i="3"/>
  <c r="J2" i="3"/>
  <c r="Q2" i="3"/>
  <c r="J11" i="3"/>
  <c r="P11" i="3"/>
  <c r="Q11" i="3"/>
  <c r="J34" i="3"/>
  <c r="J33" i="3"/>
  <c r="J12" i="3"/>
  <c r="P12" i="3"/>
  <c r="Q12" i="3"/>
  <c r="J6" i="3"/>
  <c r="P6" i="3"/>
  <c r="Q6" i="3"/>
  <c r="J16" i="3"/>
  <c r="P16" i="3"/>
  <c r="Q16" i="3"/>
  <c r="J36" i="3"/>
  <c r="BD8" i="4"/>
  <c r="BD3" i="4"/>
  <c r="BD9" i="4"/>
  <c r="J29" i="3"/>
  <c r="J30" i="3"/>
  <c r="J31" i="3"/>
  <c r="P15" i="3"/>
  <c r="J15" i="3"/>
  <c r="Q15" i="3"/>
  <c r="J24" i="3"/>
  <c r="J22" i="3"/>
  <c r="P4" i="3"/>
  <c r="J4" i="3"/>
  <c r="Q4" i="3"/>
  <c r="P3" i="3"/>
  <c r="J3" i="3"/>
  <c r="Q3" i="3"/>
  <c r="P17" i="3"/>
  <c r="J17" i="3"/>
  <c r="Q17" i="3"/>
  <c r="J23" i="3"/>
  <c r="P9" i="3"/>
  <c r="J9" i="3"/>
  <c r="Q9" i="3"/>
  <c r="P5" i="3"/>
  <c r="J5" i="3"/>
  <c r="Q5" i="3"/>
  <c r="P14" i="3"/>
  <c r="J14" i="3"/>
  <c r="Q14" i="3"/>
  <c r="P10" i="3"/>
  <c r="J10" i="3"/>
  <c r="Q10" i="3"/>
  <c r="P7" i="3"/>
  <c r="J7" i="3"/>
  <c r="Q7" i="3"/>
  <c r="J19" i="3"/>
  <c r="J20" i="3"/>
  <c r="J21" i="3"/>
  <c r="J25" i="2"/>
  <c r="P12" i="2"/>
  <c r="J12" i="2"/>
  <c r="Q12" i="2"/>
  <c r="J24" i="2"/>
  <c r="J23" i="2"/>
  <c r="P5" i="2"/>
  <c r="J5" i="2"/>
  <c r="Q5" i="2"/>
  <c r="J22" i="2"/>
  <c r="J21" i="2"/>
  <c r="J20" i="2"/>
  <c r="P4" i="2"/>
  <c r="J4" i="2"/>
  <c r="Q4" i="2"/>
  <c r="P8" i="2"/>
  <c r="J8" i="2"/>
  <c r="Q8" i="2"/>
  <c r="J19" i="2"/>
  <c r="J18" i="2"/>
  <c r="J17" i="2"/>
  <c r="P2" i="2"/>
  <c r="J2" i="2"/>
  <c r="Q2" i="2"/>
  <c r="J16" i="2"/>
  <c r="P11" i="1"/>
  <c r="J11" i="1"/>
  <c r="Q11" i="1"/>
  <c r="P12" i="1"/>
  <c r="J12" i="1"/>
  <c r="Q12" i="1"/>
  <c r="P13" i="1"/>
  <c r="J13" i="1"/>
  <c r="Q13" i="1"/>
  <c r="P14" i="1"/>
  <c r="J14" i="1"/>
  <c r="Q14" i="1"/>
  <c r="P15" i="1"/>
  <c r="J15" i="1"/>
  <c r="Q15" i="1"/>
  <c r="P16" i="1"/>
  <c r="J16" i="1"/>
  <c r="Q16" i="1"/>
  <c r="P17" i="1"/>
  <c r="J17" i="1"/>
  <c r="Q17" i="1"/>
  <c r="P18" i="1"/>
  <c r="J18" i="1"/>
  <c r="Q18" i="1"/>
  <c r="P19" i="1"/>
  <c r="J19" i="1"/>
  <c r="Q19" i="1"/>
  <c r="P2" i="1"/>
  <c r="J2" i="1"/>
  <c r="Q2" i="1"/>
  <c r="P3" i="1"/>
  <c r="J3" i="1"/>
  <c r="Q3" i="1"/>
  <c r="P4" i="1"/>
  <c r="J4" i="1"/>
  <c r="Q4" i="1"/>
  <c r="P5" i="1"/>
  <c r="J5" i="1"/>
  <c r="Q5" i="1"/>
  <c r="J6" i="1"/>
  <c r="P6" i="1"/>
  <c r="Q6" i="1"/>
  <c r="J7" i="1"/>
  <c r="P7" i="1"/>
  <c r="Q7" i="1"/>
  <c r="J8" i="1"/>
  <c r="P8" i="1"/>
  <c r="Q8" i="1"/>
  <c r="J9" i="1"/>
  <c r="P9" i="1"/>
  <c r="Q9" i="1"/>
  <c r="J10" i="1"/>
  <c r="P10" i="1"/>
  <c r="Q10" i="1"/>
  <c r="BD6" i="4"/>
  <c r="BD7" i="4"/>
  <c r="BD2" i="4"/>
</calcChain>
</file>

<file path=xl/sharedStrings.xml><?xml version="1.0" encoding="utf-8"?>
<sst xmlns="http://schemas.openxmlformats.org/spreadsheetml/2006/main" count="468" uniqueCount="196">
  <si>
    <t>school</t>
  </si>
  <si>
    <t>first</t>
  </si>
  <si>
    <t>last</t>
  </si>
  <si>
    <t>sarah</t>
  </si>
  <si>
    <t>slanaker</t>
  </si>
  <si>
    <t>r1</t>
  </si>
  <si>
    <t>r2</t>
  </si>
  <si>
    <t>r3</t>
  </si>
  <si>
    <t>prelim ttl</t>
  </si>
  <si>
    <t>f1</t>
  </si>
  <si>
    <t>f2</t>
  </si>
  <si>
    <t>f3</t>
  </si>
  <si>
    <t>f4</t>
  </si>
  <si>
    <t>f5</t>
  </si>
  <si>
    <t>fin ttl</t>
  </si>
  <si>
    <t>o/a ttl</t>
  </si>
  <si>
    <t>tie brkr</t>
  </si>
  <si>
    <t>prelim avg</t>
  </si>
  <si>
    <t>f</t>
  </si>
  <si>
    <t>fin avg</t>
  </si>
  <si>
    <t>o/a avg</t>
  </si>
  <si>
    <t>place</t>
  </si>
  <si>
    <t>house</t>
  </si>
  <si>
    <t>code</t>
  </si>
  <si>
    <t>william</t>
  </si>
  <si>
    <t>alexis</t>
  </si>
  <si>
    <t>houchens</t>
  </si>
  <si>
    <t>beverly hills</t>
  </si>
  <si>
    <t>yucaipa</t>
  </si>
  <si>
    <t>servite</t>
  </si>
  <si>
    <t>sid</t>
  </si>
  <si>
    <t>punjabi</t>
  </si>
  <si>
    <t>brandon</t>
  </si>
  <si>
    <t>tejeras</t>
  </si>
  <si>
    <t>seamus</t>
  </si>
  <si>
    <t>mccormack</t>
  </si>
  <si>
    <t>kara</t>
  </si>
  <si>
    <t>lehr</t>
  </si>
  <si>
    <t>josh</t>
  </si>
  <si>
    <t>mehrdad</t>
  </si>
  <si>
    <t>village academy</t>
  </si>
  <si>
    <t>alejandro</t>
  </si>
  <si>
    <t>alexa</t>
  </si>
  <si>
    <t>cardenas</t>
  </si>
  <si>
    <t>angel</t>
  </si>
  <si>
    <t>los osos</t>
  </si>
  <si>
    <t>ronnie</t>
  </si>
  <si>
    <t>hafez</t>
  </si>
  <si>
    <t>michael</t>
  </si>
  <si>
    <t>shih</t>
  </si>
  <si>
    <t>loyola</t>
  </si>
  <si>
    <t>ethan</t>
  </si>
  <si>
    <t>brack</t>
  </si>
  <si>
    <t>conor</t>
  </si>
  <si>
    <t>gorry</t>
  </si>
  <si>
    <t>hawkins</t>
  </si>
  <si>
    <t>max</t>
  </si>
  <si>
    <t>rauchberg</t>
  </si>
  <si>
    <t>iLEAD</t>
  </si>
  <si>
    <t>ben</t>
  </si>
  <si>
    <t>kvitko</t>
  </si>
  <si>
    <t>claremont</t>
  </si>
  <si>
    <t>xulian</t>
  </si>
  <si>
    <t>garcia-ramos</t>
  </si>
  <si>
    <t>yorba linda</t>
  </si>
  <si>
    <t>soham</t>
  </si>
  <si>
    <t>bhagat</t>
  </si>
  <si>
    <t>rohita</t>
  </si>
  <si>
    <t>thammineni</t>
  </si>
  <si>
    <t>anna</t>
  </si>
  <si>
    <t>zhang</t>
  </si>
  <si>
    <t>soneli</t>
  </si>
  <si>
    <t>gunawardana</t>
  </si>
  <si>
    <t>charlie</t>
  </si>
  <si>
    <t>abbott</t>
  </si>
  <si>
    <t>thomas</t>
  </si>
  <si>
    <t>huang</t>
  </si>
  <si>
    <t>yiwon</t>
  </si>
  <si>
    <t>shin</t>
  </si>
  <si>
    <t>ishaan</t>
  </si>
  <si>
    <t>vaswani</t>
  </si>
  <si>
    <t>hyun</t>
  </si>
  <si>
    <t>cho</t>
  </si>
  <si>
    <t>sam</t>
  </si>
  <si>
    <t>bekzadian-avila</t>
  </si>
  <si>
    <t>pomona catholic</t>
  </si>
  <si>
    <t>rebecca</t>
  </si>
  <si>
    <t>pruzensky</t>
  </si>
  <si>
    <t>kaile</t>
  </si>
  <si>
    <t>bravo</t>
  </si>
  <si>
    <t>charlotte</t>
  </si>
  <si>
    <t>beyke</t>
  </si>
  <si>
    <t>samantha</t>
  </si>
  <si>
    <t>guardian</t>
  </si>
  <si>
    <t>sonora</t>
  </si>
  <si>
    <t>brian</t>
  </si>
  <si>
    <t>medina</t>
  </si>
  <si>
    <t>jennifer</t>
  </si>
  <si>
    <t>lee</t>
  </si>
  <si>
    <t>angeline</t>
  </si>
  <si>
    <t>de quit</t>
  </si>
  <si>
    <t>ryan</t>
  </si>
  <si>
    <t>dominick</t>
  </si>
  <si>
    <t>valencia</t>
  </si>
  <si>
    <t>tyler</t>
  </si>
  <si>
    <t>kiper</t>
  </si>
  <si>
    <t>matthew</t>
  </si>
  <si>
    <t>martinez</t>
  </si>
  <si>
    <t>steven</t>
  </si>
  <si>
    <t>aceti</t>
  </si>
  <si>
    <t>jack</t>
  </si>
  <si>
    <t>xiao</t>
  </si>
  <si>
    <t>nick</t>
  </si>
  <si>
    <t>angeledes</t>
  </si>
  <si>
    <t>graham</t>
  </si>
  <si>
    <t>anich</t>
  </si>
  <si>
    <t>chase</t>
  </si>
  <si>
    <t>dubois</t>
  </si>
  <si>
    <t>dashell</t>
  </si>
  <si>
    <t>flynn</t>
  </si>
  <si>
    <t>ramsay</t>
  </si>
  <si>
    <t>goyal</t>
  </si>
  <si>
    <t>labrador</t>
  </si>
  <si>
    <t>osterman</t>
  </si>
  <si>
    <t>yang</t>
  </si>
  <si>
    <t>christian</t>
  </si>
  <si>
    <t>zada</t>
  </si>
  <si>
    <t>melissa</t>
  </si>
  <si>
    <t>glover</t>
  </si>
  <si>
    <t>jackson</t>
  </si>
  <si>
    <t>loze</t>
  </si>
  <si>
    <t>aartie</t>
  </si>
  <si>
    <t>tandon</t>
  </si>
  <si>
    <t>wayne</t>
  </si>
  <si>
    <t>chan</t>
  </si>
  <si>
    <t>caitlyn</t>
  </si>
  <si>
    <t>truong</t>
  </si>
  <si>
    <t>nathan</t>
  </si>
  <si>
    <t>yi</t>
  </si>
  <si>
    <t>le</t>
  </si>
  <si>
    <t>danielle</t>
  </si>
  <si>
    <t>sean</t>
  </si>
  <si>
    <t>rogers</t>
  </si>
  <si>
    <t>colby</t>
  </si>
  <si>
    <t>dodson</t>
  </si>
  <si>
    <t>enzo</t>
  </si>
  <si>
    <t>panem</t>
  </si>
  <si>
    <t>alex</t>
  </si>
  <si>
    <t>andrews</t>
  </si>
  <si>
    <t>aerex</t>
  </si>
  <si>
    <t>narvasa</t>
  </si>
  <si>
    <t>brady</t>
  </si>
  <si>
    <t>hagen</t>
  </si>
  <si>
    <t>aj</t>
  </si>
  <si>
    <t>moore</t>
  </si>
  <si>
    <t>intl polytechnic</t>
  </si>
  <si>
    <t>adrian</t>
  </si>
  <si>
    <t>tapia</t>
  </si>
  <si>
    <t>declan</t>
  </si>
  <si>
    <t>mcintosh</t>
  </si>
  <si>
    <t>sasha</t>
  </si>
  <si>
    <t>alexander</t>
  </si>
  <si>
    <t>kenneth</t>
  </si>
  <si>
    <t>park</t>
  </si>
  <si>
    <t>nicole</t>
  </si>
  <si>
    <t>campbell</t>
  </si>
  <si>
    <t>damien</t>
  </si>
  <si>
    <t>barios</t>
  </si>
  <si>
    <t>rahul</t>
  </si>
  <si>
    <t>vyas</t>
  </si>
  <si>
    <t>celeste</t>
  </si>
  <si>
    <t>riley-norman</t>
  </si>
  <si>
    <t xml:space="preserve">simran </t>
  </si>
  <si>
    <t>chowdhry</t>
  </si>
  <si>
    <t>siegel</t>
  </si>
  <si>
    <t>A</t>
  </si>
  <si>
    <t>B</t>
  </si>
  <si>
    <t>C</t>
  </si>
  <si>
    <t>AB</t>
  </si>
  <si>
    <t>AD</t>
  </si>
  <si>
    <t>AH</t>
  </si>
  <si>
    <t>AP</t>
  </si>
  <si>
    <t>AT</t>
  </si>
  <si>
    <t>BC</t>
  </si>
  <si>
    <t>BE</t>
  </si>
  <si>
    <t>BF</t>
  </si>
  <si>
    <t>BK</t>
  </si>
  <si>
    <t>BU</t>
  </si>
  <si>
    <t>BX</t>
  </si>
  <si>
    <t>AK</t>
  </si>
  <si>
    <t>gutierrez, d.</t>
  </si>
  <si>
    <t>gutierrez, a.</t>
  </si>
  <si>
    <t>flores, an.</t>
  </si>
  <si>
    <t>flores al.</t>
  </si>
  <si>
    <t>F</t>
  </si>
  <si>
    <t>o/a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</si>
</sst>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3"/>
      <color rgb="FF000000"/>
      <name val="Lucida Grande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3" fillId="0" borderId="0" xfId="0" applyFont="1"/>
    <xf numFmtId="0" fontId="0" fillId="0" borderId="2" xfId="0" applyBorder="1"/>
    <xf numFmtId="0" fontId="0" fillId="0" borderId="0" xfId="0" applyBorder="1"/>
    <xf numFmtId="0" fontId="0" fillId="0" borderId="0" xfId="0" applyFill="1" applyBorder="1"/>
    <xf numFmtId="0" fontId="0" fillId="0" borderId="1" xfId="0" applyFont="1" applyBorder="1"/>
  </cellXfs>
  <cellStyles count="8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9"/>
  <sheetViews>
    <sheetView workbookViewId="0"/>
  </sheetViews>
  <sheetFormatPr defaultColWidth="8.85546875" defaultRowHeight="15"/>
  <cols>
    <col min="2" max="2" width="26.42578125" bestFit="1" customWidth="1"/>
    <col min="3" max="3" width="4.5703125" bestFit="1" customWidth="1"/>
    <col min="4" max="4" width="7.42578125" customWidth="1"/>
    <col min="5" max="5" width="10.42578125" bestFit="1" customWidth="1"/>
    <col min="6" max="6" width="5.5703125" bestFit="1" customWidth="1"/>
    <col min="7" max="9" width="3.140625" bestFit="1" customWidth="1"/>
    <col min="10" max="10" width="8.140625" bestFit="1" customWidth="1"/>
    <col min="11" max="15" width="2.5703125" bestFit="1" customWidth="1"/>
    <col min="16" max="16" width="5.42578125" bestFit="1" customWidth="1"/>
    <col min="17" max="17" width="5.85546875" bestFit="1" customWidth="1"/>
    <col min="18" max="18" width="5.140625" bestFit="1" customWidth="1"/>
    <col min="19" max="19" width="7.42578125" bestFit="1" customWidth="1"/>
  </cols>
  <sheetData>
    <row r="1" spans="2:19">
      <c r="B1" s="1" t="s">
        <v>0</v>
      </c>
      <c r="C1" s="1" t="s">
        <v>23</v>
      </c>
      <c r="D1" s="1" t="s">
        <v>1</v>
      </c>
      <c r="E1" s="1" t="s">
        <v>2</v>
      </c>
      <c r="F1" s="1" t="s">
        <v>22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21</v>
      </c>
      <c r="S1" s="1" t="s">
        <v>16</v>
      </c>
    </row>
    <row r="2" spans="2:19">
      <c r="B2" s="1"/>
      <c r="C2" s="1"/>
      <c r="D2" s="1"/>
      <c r="E2" s="1"/>
      <c r="F2" s="1"/>
      <c r="G2" s="1"/>
      <c r="H2" s="1"/>
      <c r="I2" s="1"/>
      <c r="J2" s="1">
        <f t="shared" ref="J2:J19" si="0">SUM(G2:I2)</f>
        <v>0</v>
      </c>
      <c r="K2" s="1"/>
      <c r="L2" s="1"/>
      <c r="M2" s="1"/>
      <c r="N2" s="1"/>
      <c r="O2" s="1"/>
      <c r="P2" s="1">
        <f t="shared" ref="P2:P5" si="1">SUM(K2:O2)</f>
        <v>0</v>
      </c>
      <c r="Q2" s="1">
        <f t="shared" ref="Q2:Q5" si="2">SUM(P2,J2)</f>
        <v>0</v>
      </c>
      <c r="R2" s="1"/>
      <c r="S2" s="1"/>
    </row>
    <row r="3" spans="2:19">
      <c r="B3" s="1"/>
      <c r="C3" s="1"/>
      <c r="D3" s="1"/>
      <c r="E3" s="1"/>
      <c r="F3" s="1"/>
      <c r="G3" s="1"/>
      <c r="H3" s="1"/>
      <c r="I3" s="1"/>
      <c r="J3" s="1">
        <f t="shared" si="0"/>
        <v>0</v>
      </c>
      <c r="K3" s="1"/>
      <c r="L3" s="1"/>
      <c r="M3" s="1"/>
      <c r="N3" s="1"/>
      <c r="O3" s="1"/>
      <c r="P3" s="1">
        <f t="shared" si="1"/>
        <v>0</v>
      </c>
      <c r="Q3" s="1">
        <f t="shared" si="2"/>
        <v>0</v>
      </c>
      <c r="R3" s="1"/>
      <c r="S3" s="1"/>
    </row>
    <row r="4" spans="2:19">
      <c r="B4" s="1"/>
      <c r="C4" s="1"/>
      <c r="D4" s="1"/>
      <c r="E4" s="1"/>
      <c r="F4" s="1"/>
      <c r="G4" s="1"/>
      <c r="H4" s="1"/>
      <c r="I4" s="1"/>
      <c r="J4" s="1">
        <f t="shared" si="0"/>
        <v>0</v>
      </c>
      <c r="K4" s="1"/>
      <c r="L4" s="1"/>
      <c r="M4" s="1"/>
      <c r="N4" s="1"/>
      <c r="O4" s="1"/>
      <c r="P4" s="1">
        <f t="shared" si="1"/>
        <v>0</v>
      </c>
      <c r="Q4" s="1">
        <f t="shared" si="2"/>
        <v>0</v>
      </c>
      <c r="R4" s="1"/>
      <c r="S4" s="1"/>
    </row>
    <row r="5" spans="2:19">
      <c r="B5" s="1"/>
      <c r="C5" s="1"/>
      <c r="D5" s="1"/>
      <c r="E5" s="1"/>
      <c r="F5" s="1"/>
      <c r="G5" s="1"/>
      <c r="H5" s="1"/>
      <c r="I5" s="1"/>
      <c r="J5" s="1">
        <f t="shared" si="0"/>
        <v>0</v>
      </c>
      <c r="K5" s="1"/>
      <c r="L5" s="1"/>
      <c r="M5" s="1"/>
      <c r="N5" s="1"/>
      <c r="O5" s="1"/>
      <c r="P5" s="1">
        <f t="shared" si="1"/>
        <v>0</v>
      </c>
      <c r="Q5" s="1">
        <f t="shared" si="2"/>
        <v>0</v>
      </c>
      <c r="R5" s="1"/>
      <c r="S5" s="1"/>
    </row>
    <row r="6" spans="2:19">
      <c r="B6" s="1"/>
      <c r="C6" s="1"/>
      <c r="D6" s="1"/>
      <c r="E6" s="1"/>
      <c r="F6" s="1"/>
      <c r="G6" s="1"/>
      <c r="H6" s="1"/>
      <c r="I6" s="1"/>
      <c r="J6" s="1">
        <f t="shared" si="0"/>
        <v>0</v>
      </c>
      <c r="K6" s="1"/>
      <c r="L6" s="1"/>
      <c r="M6" s="1"/>
      <c r="N6" s="1"/>
      <c r="O6" s="1"/>
      <c r="P6" s="1">
        <f>SUM(K6:O6)</f>
        <v>0</v>
      </c>
      <c r="Q6" s="1">
        <f>SUM(P6,J6)</f>
        <v>0</v>
      </c>
      <c r="R6" s="1"/>
      <c r="S6" s="1"/>
    </row>
    <row r="7" spans="2:19">
      <c r="B7" s="1"/>
      <c r="C7" s="1"/>
      <c r="D7" s="1"/>
      <c r="E7" s="1"/>
      <c r="F7" s="1"/>
      <c r="G7" s="1"/>
      <c r="H7" s="1"/>
      <c r="I7" s="1"/>
      <c r="J7" s="1">
        <f t="shared" si="0"/>
        <v>0</v>
      </c>
      <c r="K7" s="1"/>
      <c r="L7" s="1"/>
      <c r="M7" s="1"/>
      <c r="N7" s="1"/>
      <c r="O7" s="1"/>
      <c r="P7" s="1">
        <f>SUM(K7:O7)</f>
        <v>0</v>
      </c>
      <c r="Q7" s="1">
        <f>SUM(P7,J7)</f>
        <v>0</v>
      </c>
      <c r="R7" s="1"/>
      <c r="S7" s="1"/>
    </row>
    <row r="8" spans="2:19">
      <c r="B8" s="1"/>
      <c r="C8" s="1"/>
      <c r="D8" s="1"/>
      <c r="E8" s="1"/>
      <c r="F8" s="1"/>
      <c r="G8" s="1"/>
      <c r="H8" s="1"/>
      <c r="I8" s="1"/>
      <c r="J8" s="1">
        <f t="shared" si="0"/>
        <v>0</v>
      </c>
      <c r="K8" s="1"/>
      <c r="L8" s="1"/>
      <c r="M8" s="1"/>
      <c r="N8" s="1"/>
      <c r="O8" s="1"/>
      <c r="P8" s="1">
        <f>SUM(K8:O8)</f>
        <v>0</v>
      </c>
      <c r="Q8" s="1">
        <f>SUM(P8,J8)</f>
        <v>0</v>
      </c>
      <c r="R8" s="1"/>
      <c r="S8" s="1"/>
    </row>
    <row r="9" spans="2:19">
      <c r="B9" s="1"/>
      <c r="C9" s="1"/>
      <c r="D9" s="1"/>
      <c r="E9" s="1"/>
      <c r="F9" s="1"/>
      <c r="G9" s="1"/>
      <c r="H9" s="1"/>
      <c r="I9" s="1"/>
      <c r="J9" s="1">
        <f t="shared" si="0"/>
        <v>0</v>
      </c>
      <c r="K9" s="1"/>
      <c r="L9" s="1"/>
      <c r="M9" s="1"/>
      <c r="N9" s="1"/>
      <c r="O9" s="1"/>
      <c r="P9" s="1">
        <f>SUM(K9:O9)</f>
        <v>0</v>
      </c>
      <c r="Q9" s="1">
        <f>SUM(P9,J9)</f>
        <v>0</v>
      </c>
      <c r="R9" s="1"/>
      <c r="S9" s="1"/>
    </row>
    <row r="10" spans="2:19">
      <c r="B10" s="1"/>
      <c r="C10" s="1"/>
      <c r="D10" s="1"/>
      <c r="E10" s="1"/>
      <c r="F10" s="1"/>
      <c r="G10" s="1"/>
      <c r="H10" s="1"/>
      <c r="I10" s="1"/>
      <c r="J10" s="1">
        <f t="shared" si="0"/>
        <v>0</v>
      </c>
      <c r="K10" s="1"/>
      <c r="L10" s="1"/>
      <c r="M10" s="1"/>
      <c r="N10" s="1"/>
      <c r="O10" s="1"/>
      <c r="P10" s="1">
        <f>SUM(K10:O10)</f>
        <v>0</v>
      </c>
      <c r="Q10" s="1">
        <f>SUM(P10,J10)</f>
        <v>0</v>
      </c>
      <c r="R10" s="1"/>
      <c r="S10" s="1"/>
    </row>
    <row r="11" spans="2:19">
      <c r="B11" s="1"/>
      <c r="C11" s="1"/>
      <c r="D11" s="1"/>
      <c r="E11" s="1"/>
      <c r="F11" s="1"/>
      <c r="G11" s="1"/>
      <c r="H11" s="1"/>
      <c r="I11" s="1"/>
      <c r="J11" s="1">
        <f t="shared" si="0"/>
        <v>0</v>
      </c>
      <c r="K11" s="1"/>
      <c r="L11" s="1"/>
      <c r="M11" s="1"/>
      <c r="N11" s="1"/>
      <c r="O11" s="1"/>
      <c r="P11" s="1">
        <f t="shared" ref="P11:P19" si="3">SUM(K11:O11)</f>
        <v>0</v>
      </c>
      <c r="Q11" s="1">
        <f t="shared" ref="Q11:Q19" si="4">SUM(P11,J11)</f>
        <v>0</v>
      </c>
      <c r="R11" s="1"/>
      <c r="S11" s="1"/>
    </row>
    <row r="12" spans="2:19">
      <c r="B12" s="1"/>
      <c r="C12" s="1"/>
      <c r="D12" s="1"/>
      <c r="E12" s="1"/>
      <c r="F12" s="1"/>
      <c r="G12" s="1"/>
      <c r="H12" s="1"/>
      <c r="I12" s="1"/>
      <c r="J12" s="1">
        <f t="shared" si="0"/>
        <v>0</v>
      </c>
      <c r="K12" s="1"/>
      <c r="L12" s="1"/>
      <c r="M12" s="1"/>
      <c r="N12" s="1"/>
      <c r="O12" s="1"/>
      <c r="P12" s="1">
        <f t="shared" si="3"/>
        <v>0</v>
      </c>
      <c r="Q12" s="1">
        <f t="shared" si="4"/>
        <v>0</v>
      </c>
      <c r="R12" s="1"/>
      <c r="S12" s="1"/>
    </row>
    <row r="13" spans="2:19">
      <c r="B13" s="1"/>
      <c r="C13" s="1"/>
      <c r="D13" s="1"/>
      <c r="E13" s="1"/>
      <c r="F13" s="1"/>
      <c r="G13" s="1"/>
      <c r="H13" s="1"/>
      <c r="I13" s="1"/>
      <c r="J13" s="1">
        <f t="shared" si="0"/>
        <v>0</v>
      </c>
      <c r="K13" s="1"/>
      <c r="L13" s="1"/>
      <c r="M13" s="1"/>
      <c r="N13" s="1"/>
      <c r="O13" s="1"/>
      <c r="P13" s="1">
        <f t="shared" si="3"/>
        <v>0</v>
      </c>
      <c r="Q13" s="1">
        <f t="shared" si="4"/>
        <v>0</v>
      </c>
      <c r="R13" s="1"/>
      <c r="S13" s="1"/>
    </row>
    <row r="14" spans="2:19">
      <c r="B14" s="1"/>
      <c r="C14" s="1"/>
      <c r="D14" s="1"/>
      <c r="E14" s="1"/>
      <c r="F14" s="1"/>
      <c r="G14" s="1"/>
      <c r="H14" s="1"/>
      <c r="I14" s="1"/>
      <c r="J14" s="1">
        <f t="shared" si="0"/>
        <v>0</v>
      </c>
      <c r="K14" s="1"/>
      <c r="L14" s="1"/>
      <c r="M14" s="1"/>
      <c r="N14" s="1"/>
      <c r="O14" s="1"/>
      <c r="P14" s="1">
        <f t="shared" si="3"/>
        <v>0</v>
      </c>
      <c r="Q14" s="1">
        <f t="shared" si="4"/>
        <v>0</v>
      </c>
      <c r="R14" s="1"/>
      <c r="S14" s="1"/>
    </row>
    <row r="15" spans="2:19">
      <c r="B15" s="1"/>
      <c r="C15" s="1"/>
      <c r="D15" s="1"/>
      <c r="E15" s="1"/>
      <c r="F15" s="1"/>
      <c r="G15" s="1"/>
      <c r="H15" s="1"/>
      <c r="I15" s="1"/>
      <c r="J15" s="1">
        <f t="shared" si="0"/>
        <v>0</v>
      </c>
      <c r="K15" s="1"/>
      <c r="L15" s="1"/>
      <c r="M15" s="1"/>
      <c r="N15" s="1"/>
      <c r="O15" s="1"/>
      <c r="P15" s="1">
        <f t="shared" si="3"/>
        <v>0</v>
      </c>
      <c r="Q15" s="1">
        <f t="shared" si="4"/>
        <v>0</v>
      </c>
      <c r="R15" s="1"/>
      <c r="S15" s="1"/>
    </row>
    <row r="16" spans="2:19">
      <c r="B16" s="1"/>
      <c r="C16" s="1"/>
      <c r="D16" s="1"/>
      <c r="E16" s="1"/>
      <c r="F16" s="1"/>
      <c r="G16" s="1"/>
      <c r="H16" s="1"/>
      <c r="I16" s="1"/>
      <c r="J16" s="1">
        <f t="shared" si="0"/>
        <v>0</v>
      </c>
      <c r="K16" s="1"/>
      <c r="L16" s="1"/>
      <c r="M16" s="1"/>
      <c r="N16" s="1"/>
      <c r="O16" s="1"/>
      <c r="P16" s="1">
        <f t="shared" si="3"/>
        <v>0</v>
      </c>
      <c r="Q16" s="1">
        <f t="shared" si="4"/>
        <v>0</v>
      </c>
      <c r="R16" s="1"/>
      <c r="S16" s="1"/>
    </row>
    <row r="17" spans="2:19">
      <c r="B17" s="1"/>
      <c r="C17" s="1"/>
      <c r="D17" s="1"/>
      <c r="E17" s="1"/>
      <c r="F17" s="1"/>
      <c r="G17" s="1"/>
      <c r="H17" s="1"/>
      <c r="I17" s="1"/>
      <c r="J17" s="1">
        <f t="shared" si="0"/>
        <v>0</v>
      </c>
      <c r="K17" s="1"/>
      <c r="L17" s="1"/>
      <c r="M17" s="1"/>
      <c r="N17" s="1"/>
      <c r="O17" s="1"/>
      <c r="P17" s="1">
        <f t="shared" si="3"/>
        <v>0</v>
      </c>
      <c r="Q17" s="1">
        <f t="shared" si="4"/>
        <v>0</v>
      </c>
      <c r="R17" s="1"/>
      <c r="S17" s="1"/>
    </row>
    <row r="18" spans="2:19">
      <c r="B18" s="1"/>
      <c r="C18" s="1"/>
      <c r="D18" s="1"/>
      <c r="E18" s="1"/>
      <c r="F18" s="1"/>
      <c r="G18" s="1"/>
      <c r="H18" s="1"/>
      <c r="I18" s="1"/>
      <c r="J18" s="1">
        <f t="shared" si="0"/>
        <v>0</v>
      </c>
      <c r="K18" s="1"/>
      <c r="L18" s="1"/>
      <c r="M18" s="1"/>
      <c r="N18" s="1"/>
      <c r="O18" s="1"/>
      <c r="P18" s="1">
        <f t="shared" si="3"/>
        <v>0</v>
      </c>
      <c r="Q18" s="1">
        <f t="shared" si="4"/>
        <v>0</v>
      </c>
      <c r="R18" s="1"/>
      <c r="S18" s="1"/>
    </row>
    <row r="19" spans="2:19">
      <c r="B19" s="1"/>
      <c r="C19" s="1"/>
      <c r="D19" s="1"/>
      <c r="E19" s="1"/>
      <c r="F19" s="1"/>
      <c r="G19" s="1"/>
      <c r="H19" s="1"/>
      <c r="I19" s="1"/>
      <c r="J19" s="1">
        <f t="shared" si="0"/>
        <v>0</v>
      </c>
      <c r="K19" s="1"/>
      <c r="L19" s="1"/>
      <c r="M19" s="1"/>
      <c r="N19" s="1"/>
      <c r="O19" s="1"/>
      <c r="P19" s="1">
        <f t="shared" si="3"/>
        <v>0</v>
      </c>
      <c r="Q19" s="1">
        <f t="shared" si="4"/>
        <v>0</v>
      </c>
      <c r="R19" s="1"/>
      <c r="S19" s="1"/>
    </row>
  </sheetData>
  <sortState ref="B2:S20">
    <sortCondition ref="F2:F20"/>
    <sortCondition ref="B2:B20"/>
    <sortCondition ref="D2:D20"/>
  </sortState>
  <pageMargins left="0.7" right="0.7" top="0.75" bottom="0.75" header="0.3" footer="0.3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130" zoomScaleNormal="130" workbookViewId="0">
      <selection activeCell="B2" sqref="B2:S14"/>
    </sheetView>
  </sheetViews>
  <sheetFormatPr defaultColWidth="8.85546875" defaultRowHeight="15"/>
  <cols>
    <col min="1" max="1" width="10.42578125" customWidth="1"/>
    <col min="2" max="2" width="13.42578125" bestFit="1" customWidth="1"/>
    <col min="3" max="3" width="4.5703125" customWidth="1"/>
    <col min="4" max="4" width="8.42578125" customWidth="1"/>
    <col min="5" max="5" width="12.5703125" bestFit="1" customWidth="1"/>
    <col min="6" max="6" width="5.5703125" hidden="1" customWidth="1"/>
    <col min="7" max="9" width="3.140625" hidden="1" customWidth="1"/>
    <col min="10" max="10" width="8.140625" hidden="1" customWidth="1"/>
    <col min="11" max="15" width="2.85546875" hidden="1" customWidth="1"/>
    <col min="16" max="16" width="5.42578125" hidden="1" customWidth="1"/>
    <col min="17" max="17" width="5.85546875" hidden="1" customWidth="1"/>
    <col min="18" max="18" width="5.140625" bestFit="1" customWidth="1"/>
    <col min="19" max="19" width="7.42578125" bestFit="1" customWidth="1"/>
  </cols>
  <sheetData>
    <row r="1" spans="1:19">
      <c r="B1" s="1" t="s">
        <v>0</v>
      </c>
      <c r="C1" s="1" t="s">
        <v>23</v>
      </c>
      <c r="D1" s="1" t="s">
        <v>1</v>
      </c>
      <c r="E1" s="1" t="s">
        <v>2</v>
      </c>
      <c r="F1" s="1" t="s">
        <v>22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21</v>
      </c>
      <c r="S1" s="1" t="s">
        <v>16</v>
      </c>
    </row>
    <row r="2" spans="1:19" ht="16.5">
      <c r="A2" s="3"/>
      <c r="B2" s="1" t="s">
        <v>61</v>
      </c>
      <c r="C2" s="1" t="s">
        <v>179</v>
      </c>
      <c r="D2" s="2" t="s">
        <v>73</v>
      </c>
      <c r="E2" s="2" t="s">
        <v>74</v>
      </c>
      <c r="F2" s="1" t="s">
        <v>177</v>
      </c>
      <c r="G2" s="1">
        <v>3</v>
      </c>
      <c r="H2" s="1">
        <v>3</v>
      </c>
      <c r="I2" s="1">
        <v>2</v>
      </c>
      <c r="J2" s="1">
        <f t="shared" ref="J2:J14" si="0">SUM(G2:I2)</f>
        <v>8</v>
      </c>
      <c r="K2" s="1">
        <v>1</v>
      </c>
      <c r="L2" s="1">
        <v>2</v>
      </c>
      <c r="M2" s="1">
        <v>4</v>
      </c>
      <c r="N2" s="1">
        <v>1</v>
      </c>
      <c r="O2" s="1">
        <v>4</v>
      </c>
      <c r="P2" s="1">
        <f t="shared" ref="P2:P14" si="1">SUM(K2:O2)</f>
        <v>12</v>
      </c>
      <c r="Q2" s="1">
        <f t="shared" ref="Q2:Q14" si="2">SUM(P2,J2)</f>
        <v>20</v>
      </c>
      <c r="R2" s="1">
        <v>1</v>
      </c>
      <c r="S2" s="1"/>
    </row>
    <row r="3" spans="1:19" ht="16.5">
      <c r="A3" s="3"/>
      <c r="B3" s="1" t="s">
        <v>64</v>
      </c>
      <c r="C3" s="1" t="s">
        <v>187</v>
      </c>
      <c r="D3" s="2" t="s">
        <v>67</v>
      </c>
      <c r="E3" s="2" t="s">
        <v>68</v>
      </c>
      <c r="F3" s="1" t="s">
        <v>177</v>
      </c>
      <c r="G3" s="1">
        <v>5</v>
      </c>
      <c r="H3" s="1">
        <v>4</v>
      </c>
      <c r="I3" s="1">
        <v>1</v>
      </c>
      <c r="J3" s="1">
        <f t="shared" si="0"/>
        <v>10</v>
      </c>
      <c r="K3" s="1">
        <v>2</v>
      </c>
      <c r="L3" s="1">
        <v>1</v>
      </c>
      <c r="M3" s="1">
        <v>7</v>
      </c>
      <c r="N3" s="1">
        <v>4</v>
      </c>
      <c r="O3" s="1">
        <v>2</v>
      </c>
      <c r="P3" s="1">
        <f t="shared" si="1"/>
        <v>16</v>
      </c>
      <c r="Q3" s="1">
        <f t="shared" si="2"/>
        <v>26</v>
      </c>
      <c r="R3" s="1">
        <v>2</v>
      </c>
      <c r="S3" s="1"/>
    </row>
    <row r="4" spans="1:19" ht="16.5">
      <c r="A4" s="3"/>
      <c r="B4" s="1" t="s">
        <v>61</v>
      </c>
      <c r="C4" s="1" t="s">
        <v>179</v>
      </c>
      <c r="D4" s="2" t="s">
        <v>75</v>
      </c>
      <c r="E4" s="2" t="s">
        <v>76</v>
      </c>
      <c r="F4" s="1" t="s">
        <v>176</v>
      </c>
      <c r="G4" s="1">
        <v>1</v>
      </c>
      <c r="H4" s="1">
        <v>3</v>
      </c>
      <c r="I4" s="1">
        <v>7</v>
      </c>
      <c r="J4" s="1">
        <f t="shared" si="0"/>
        <v>11</v>
      </c>
      <c r="K4" s="1">
        <v>5</v>
      </c>
      <c r="L4" s="1">
        <v>8</v>
      </c>
      <c r="M4" s="1">
        <v>3</v>
      </c>
      <c r="N4" s="1">
        <v>6</v>
      </c>
      <c r="O4" s="1">
        <v>1</v>
      </c>
      <c r="P4" s="1">
        <f t="shared" si="1"/>
        <v>23</v>
      </c>
      <c r="Q4" s="1">
        <f t="shared" si="2"/>
        <v>34</v>
      </c>
      <c r="R4" s="1">
        <v>3</v>
      </c>
      <c r="S4" s="1"/>
    </row>
    <row r="5" spans="1:19" ht="16.5">
      <c r="A5" s="3"/>
      <c r="B5" s="1" t="s">
        <v>50</v>
      </c>
      <c r="C5" s="1" t="s">
        <v>182</v>
      </c>
      <c r="D5" s="1" t="s">
        <v>51</v>
      </c>
      <c r="E5" s="1" t="s">
        <v>52</v>
      </c>
      <c r="F5" s="1" t="s">
        <v>177</v>
      </c>
      <c r="G5" s="1">
        <v>4</v>
      </c>
      <c r="H5" s="1">
        <v>2</v>
      </c>
      <c r="I5" s="1">
        <v>4</v>
      </c>
      <c r="J5" s="1">
        <f t="shared" si="0"/>
        <v>10</v>
      </c>
      <c r="K5" s="1">
        <v>7</v>
      </c>
      <c r="L5" s="1">
        <v>4</v>
      </c>
      <c r="M5" s="1">
        <v>1</v>
      </c>
      <c r="N5" s="1">
        <v>7</v>
      </c>
      <c r="O5" s="1">
        <v>5</v>
      </c>
      <c r="P5" s="1">
        <f t="shared" si="1"/>
        <v>24</v>
      </c>
      <c r="Q5" s="1">
        <f t="shared" si="2"/>
        <v>34</v>
      </c>
      <c r="R5" s="1">
        <v>4</v>
      </c>
      <c r="S5" s="1"/>
    </row>
    <row r="6" spans="1:19" ht="16.5">
      <c r="A6" s="3"/>
      <c r="B6" s="1" t="s">
        <v>29</v>
      </c>
      <c r="C6" s="1" t="s">
        <v>184</v>
      </c>
      <c r="D6" s="1" t="s">
        <v>32</v>
      </c>
      <c r="E6" s="1" t="s">
        <v>33</v>
      </c>
      <c r="F6" s="1" t="s">
        <v>175</v>
      </c>
      <c r="G6" s="1">
        <v>6</v>
      </c>
      <c r="H6" s="1">
        <v>1</v>
      </c>
      <c r="I6" s="1">
        <v>4</v>
      </c>
      <c r="J6" s="1">
        <f t="shared" si="0"/>
        <v>11</v>
      </c>
      <c r="K6" s="1">
        <v>9</v>
      </c>
      <c r="L6" s="1">
        <v>3</v>
      </c>
      <c r="M6" s="1">
        <v>2</v>
      </c>
      <c r="N6" s="1">
        <v>5</v>
      </c>
      <c r="O6" s="1">
        <v>6</v>
      </c>
      <c r="P6" s="1">
        <f t="shared" si="1"/>
        <v>25</v>
      </c>
      <c r="Q6" s="1">
        <f t="shared" si="2"/>
        <v>36</v>
      </c>
      <c r="R6" s="1">
        <v>5</v>
      </c>
      <c r="S6" s="1" t="s">
        <v>195</v>
      </c>
    </row>
    <row r="7" spans="1:19" ht="16.5">
      <c r="A7" s="3"/>
      <c r="B7" s="1" t="s">
        <v>64</v>
      </c>
      <c r="C7" s="1" t="s">
        <v>187</v>
      </c>
      <c r="D7" s="2" t="s">
        <v>69</v>
      </c>
      <c r="E7" s="2" t="s">
        <v>70</v>
      </c>
      <c r="F7" s="1" t="s">
        <v>176</v>
      </c>
      <c r="G7" s="1">
        <v>4</v>
      </c>
      <c r="H7" s="1">
        <v>2</v>
      </c>
      <c r="I7" s="1">
        <v>8</v>
      </c>
      <c r="J7" s="1">
        <f t="shared" si="0"/>
        <v>14</v>
      </c>
      <c r="K7" s="1">
        <v>3</v>
      </c>
      <c r="L7" s="1">
        <v>7</v>
      </c>
      <c r="M7" s="1">
        <v>9</v>
      </c>
      <c r="N7" s="1">
        <v>3</v>
      </c>
      <c r="O7" s="1">
        <v>3</v>
      </c>
      <c r="P7" s="1">
        <f t="shared" si="1"/>
        <v>25</v>
      </c>
      <c r="Q7" s="1">
        <f t="shared" si="2"/>
        <v>39</v>
      </c>
      <c r="R7" s="1">
        <v>6</v>
      </c>
      <c r="S7" s="1" t="s">
        <v>195</v>
      </c>
    </row>
    <row r="8" spans="1:19" ht="16.5">
      <c r="A8" s="3"/>
      <c r="B8" s="1" t="s">
        <v>61</v>
      </c>
      <c r="C8" s="1" t="s">
        <v>179</v>
      </c>
      <c r="D8" s="2" t="s">
        <v>71</v>
      </c>
      <c r="E8" s="2" t="s">
        <v>72</v>
      </c>
      <c r="F8" s="1" t="s">
        <v>175</v>
      </c>
      <c r="G8" s="1">
        <v>5</v>
      </c>
      <c r="H8" s="1">
        <v>2</v>
      </c>
      <c r="I8" s="1">
        <v>6</v>
      </c>
      <c r="J8" s="1">
        <f t="shared" si="0"/>
        <v>13</v>
      </c>
      <c r="K8" s="1">
        <v>4</v>
      </c>
      <c r="L8" s="1">
        <v>9</v>
      </c>
      <c r="M8" s="1">
        <v>10</v>
      </c>
      <c r="N8" s="1">
        <v>2</v>
      </c>
      <c r="O8" s="1">
        <v>9</v>
      </c>
      <c r="P8" s="1">
        <f t="shared" si="1"/>
        <v>34</v>
      </c>
      <c r="Q8" s="1">
        <f t="shared" si="2"/>
        <v>47</v>
      </c>
      <c r="R8" s="1">
        <v>7</v>
      </c>
      <c r="S8" s="1" t="s">
        <v>195</v>
      </c>
    </row>
    <row r="9" spans="1:19" ht="16.5">
      <c r="A9" s="3"/>
      <c r="B9" s="1" t="s">
        <v>28</v>
      </c>
      <c r="C9" s="1" t="s">
        <v>188</v>
      </c>
      <c r="D9" s="1" t="s">
        <v>36</v>
      </c>
      <c r="E9" s="1" t="s">
        <v>37</v>
      </c>
      <c r="F9" s="1" t="s">
        <v>175</v>
      </c>
      <c r="G9" s="1">
        <v>3</v>
      </c>
      <c r="H9" s="1">
        <v>7</v>
      </c>
      <c r="I9" s="1">
        <v>5</v>
      </c>
      <c r="J9" s="1">
        <f t="shared" si="0"/>
        <v>15</v>
      </c>
      <c r="K9" s="1">
        <v>6</v>
      </c>
      <c r="L9" s="1">
        <v>6</v>
      </c>
      <c r="M9" s="1">
        <v>6</v>
      </c>
      <c r="N9" s="1">
        <v>8</v>
      </c>
      <c r="O9" s="1">
        <v>8</v>
      </c>
      <c r="P9" s="1">
        <f t="shared" si="1"/>
        <v>34</v>
      </c>
      <c r="Q9" s="1">
        <f t="shared" si="2"/>
        <v>49</v>
      </c>
      <c r="R9" s="1">
        <v>8</v>
      </c>
      <c r="S9" s="1" t="s">
        <v>195</v>
      </c>
    </row>
    <row r="10" spans="1:19" ht="16.5">
      <c r="A10" s="3"/>
      <c r="B10" s="1" t="s">
        <v>29</v>
      </c>
      <c r="C10" s="1" t="s">
        <v>184</v>
      </c>
      <c r="D10" s="1" t="s">
        <v>34</v>
      </c>
      <c r="E10" s="1" t="s">
        <v>35</v>
      </c>
      <c r="F10" s="1" t="s">
        <v>176</v>
      </c>
      <c r="G10" s="1">
        <v>3</v>
      </c>
      <c r="H10" s="1">
        <v>8</v>
      </c>
      <c r="I10" s="1">
        <v>4</v>
      </c>
      <c r="J10" s="1">
        <f t="shared" si="0"/>
        <v>15</v>
      </c>
      <c r="K10" s="1">
        <v>10</v>
      </c>
      <c r="L10" s="1">
        <v>5</v>
      </c>
      <c r="M10" s="1">
        <v>5</v>
      </c>
      <c r="N10" s="1">
        <v>9</v>
      </c>
      <c r="O10" s="1">
        <v>7</v>
      </c>
      <c r="P10" s="1">
        <f t="shared" si="1"/>
        <v>36</v>
      </c>
      <c r="Q10" s="1">
        <f t="shared" si="2"/>
        <v>51</v>
      </c>
      <c r="R10" s="1">
        <v>9</v>
      </c>
      <c r="S10" s="1"/>
    </row>
    <row r="11" spans="1:19" ht="16.5">
      <c r="A11" s="3"/>
      <c r="B11" s="1" t="s">
        <v>85</v>
      </c>
      <c r="C11" s="1" t="s">
        <v>183</v>
      </c>
      <c r="D11" s="2" t="s">
        <v>86</v>
      </c>
      <c r="E11" s="2" t="s">
        <v>87</v>
      </c>
      <c r="F11" s="1" t="s">
        <v>175</v>
      </c>
      <c r="G11" s="1">
        <v>9</v>
      </c>
      <c r="H11" s="1">
        <v>3</v>
      </c>
      <c r="I11" s="1">
        <v>3</v>
      </c>
      <c r="J11" s="1">
        <f t="shared" si="0"/>
        <v>15</v>
      </c>
      <c r="K11" s="1">
        <v>8</v>
      </c>
      <c r="L11" s="1">
        <v>10</v>
      </c>
      <c r="M11" s="1">
        <v>8</v>
      </c>
      <c r="N11" s="1">
        <v>10</v>
      </c>
      <c r="O11" s="1">
        <v>10</v>
      </c>
      <c r="P11" s="1">
        <f t="shared" si="1"/>
        <v>46</v>
      </c>
      <c r="Q11" s="1">
        <f t="shared" si="2"/>
        <v>61</v>
      </c>
      <c r="R11" s="1">
        <v>10</v>
      </c>
      <c r="S11" s="1"/>
    </row>
    <row r="12" spans="1:19" ht="16.5">
      <c r="A12" s="3"/>
      <c r="B12" s="1" t="s">
        <v>50</v>
      </c>
      <c r="C12" s="1" t="s">
        <v>182</v>
      </c>
      <c r="D12" s="1" t="s">
        <v>56</v>
      </c>
      <c r="E12" s="1" t="s">
        <v>57</v>
      </c>
      <c r="F12" s="1" t="s">
        <v>177</v>
      </c>
      <c r="G12" s="1">
        <v>2</v>
      </c>
      <c r="H12" s="1">
        <v>1</v>
      </c>
      <c r="I12" s="1">
        <v>9</v>
      </c>
      <c r="J12" s="1">
        <f t="shared" si="0"/>
        <v>12</v>
      </c>
      <c r="K12" s="1">
        <v>13</v>
      </c>
      <c r="L12" s="1">
        <v>13</v>
      </c>
      <c r="M12" s="1">
        <v>13</v>
      </c>
      <c r="N12" s="1">
        <v>13</v>
      </c>
      <c r="O12" s="1">
        <v>13</v>
      </c>
      <c r="P12" s="1">
        <f t="shared" si="1"/>
        <v>65</v>
      </c>
      <c r="Q12" s="1">
        <f t="shared" si="2"/>
        <v>77</v>
      </c>
      <c r="R12" s="1" t="s">
        <v>194</v>
      </c>
      <c r="S12" s="1"/>
    </row>
    <row r="13" spans="1:19" ht="16.5">
      <c r="A13" s="3"/>
      <c r="B13" s="1" t="s">
        <v>40</v>
      </c>
      <c r="C13" s="1" t="s">
        <v>186</v>
      </c>
      <c r="D13" s="2" t="s">
        <v>42</v>
      </c>
      <c r="E13" s="2" t="s">
        <v>43</v>
      </c>
      <c r="F13" s="2" t="s">
        <v>176</v>
      </c>
      <c r="G13" s="1">
        <v>7</v>
      </c>
      <c r="H13" s="1">
        <v>5</v>
      </c>
      <c r="I13" s="1">
        <v>1</v>
      </c>
      <c r="J13" s="1">
        <f t="shared" si="0"/>
        <v>13</v>
      </c>
      <c r="K13" s="1">
        <v>13</v>
      </c>
      <c r="L13" s="1">
        <v>13</v>
      </c>
      <c r="M13" s="1">
        <v>13</v>
      </c>
      <c r="N13" s="1">
        <v>13</v>
      </c>
      <c r="O13" s="1">
        <v>13</v>
      </c>
      <c r="P13" s="1">
        <f t="shared" si="1"/>
        <v>65</v>
      </c>
      <c r="Q13" s="1">
        <f t="shared" si="2"/>
        <v>78</v>
      </c>
      <c r="R13" s="1" t="s">
        <v>194</v>
      </c>
      <c r="S13" s="1"/>
    </row>
    <row r="14" spans="1:19" ht="16.5">
      <c r="A14" s="3"/>
      <c r="B14" s="1" t="s">
        <v>40</v>
      </c>
      <c r="C14" s="1" t="s">
        <v>186</v>
      </c>
      <c r="D14" s="2" t="s">
        <v>44</v>
      </c>
      <c r="E14" s="2" t="s">
        <v>192</v>
      </c>
      <c r="F14" s="2" t="s">
        <v>175</v>
      </c>
      <c r="G14" s="1">
        <v>8</v>
      </c>
      <c r="H14" s="1">
        <v>5</v>
      </c>
      <c r="I14" s="1">
        <v>1</v>
      </c>
      <c r="J14" s="1">
        <f t="shared" si="0"/>
        <v>14</v>
      </c>
      <c r="K14" s="1">
        <v>13</v>
      </c>
      <c r="L14" s="1">
        <v>13</v>
      </c>
      <c r="M14" s="1">
        <v>13</v>
      </c>
      <c r="N14" s="1">
        <v>13</v>
      </c>
      <c r="O14" s="1">
        <v>13</v>
      </c>
      <c r="P14" s="1">
        <f t="shared" si="1"/>
        <v>65</v>
      </c>
      <c r="Q14" s="1">
        <f t="shared" si="2"/>
        <v>79</v>
      </c>
      <c r="R14" s="1" t="s">
        <v>194</v>
      </c>
      <c r="S14" s="1"/>
    </row>
    <row r="15" spans="1:19" ht="16.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9" ht="16.5">
      <c r="A16" s="3"/>
      <c r="B16" s="1" t="s">
        <v>27</v>
      </c>
      <c r="C16" s="1" t="s">
        <v>178</v>
      </c>
      <c r="D16" s="1" t="s">
        <v>38</v>
      </c>
      <c r="E16" s="1" t="s">
        <v>39</v>
      </c>
      <c r="F16" s="1" t="s">
        <v>176</v>
      </c>
      <c r="G16" s="1">
        <v>6</v>
      </c>
      <c r="H16" s="1">
        <v>7</v>
      </c>
      <c r="I16" s="1">
        <v>6</v>
      </c>
      <c r="J16" s="1">
        <f t="shared" ref="J16:J38" si="3">SUM(G16:I16)</f>
        <v>19</v>
      </c>
    </row>
    <row r="17" spans="1:10" ht="16.5">
      <c r="A17" s="3"/>
      <c r="B17" s="1" t="s">
        <v>61</v>
      </c>
      <c r="C17" s="1" t="s">
        <v>179</v>
      </c>
      <c r="D17" s="2" t="s">
        <v>83</v>
      </c>
      <c r="E17" s="2" t="s">
        <v>84</v>
      </c>
      <c r="F17" s="1" t="s">
        <v>175</v>
      </c>
      <c r="G17" s="1">
        <v>13</v>
      </c>
      <c r="H17" s="1">
        <v>13</v>
      </c>
      <c r="I17" s="1">
        <v>13</v>
      </c>
      <c r="J17" s="1">
        <f t="shared" si="3"/>
        <v>39</v>
      </c>
    </row>
    <row r="18" spans="1:10" ht="16.5">
      <c r="A18" s="3"/>
      <c r="B18" s="1" t="s">
        <v>61</v>
      </c>
      <c r="C18" s="1" t="s">
        <v>179</v>
      </c>
      <c r="D18" s="2" t="s">
        <v>81</v>
      </c>
      <c r="E18" s="2" t="s">
        <v>82</v>
      </c>
      <c r="F18" s="1" t="s">
        <v>176</v>
      </c>
      <c r="G18" s="1">
        <v>5</v>
      </c>
      <c r="H18" s="1">
        <v>1</v>
      </c>
      <c r="I18" s="1">
        <v>11</v>
      </c>
      <c r="J18" s="1">
        <f t="shared" si="3"/>
        <v>17</v>
      </c>
    </row>
    <row r="19" spans="1:10" ht="16.5">
      <c r="A19" s="3"/>
      <c r="B19" s="1" t="s">
        <v>61</v>
      </c>
      <c r="C19" s="1" t="s">
        <v>179</v>
      </c>
      <c r="D19" s="2" t="s">
        <v>62</v>
      </c>
      <c r="E19" s="2" t="s">
        <v>63</v>
      </c>
      <c r="F19" s="1" t="s">
        <v>177</v>
      </c>
      <c r="G19" s="1">
        <v>6</v>
      </c>
      <c r="H19" s="1">
        <v>10</v>
      </c>
      <c r="I19" s="1">
        <v>7</v>
      </c>
      <c r="J19" s="1">
        <f t="shared" si="3"/>
        <v>23</v>
      </c>
    </row>
    <row r="20" spans="1:10" ht="16.5">
      <c r="A20" s="3"/>
      <c r="B20" s="1" t="s">
        <v>58</v>
      </c>
      <c r="C20" s="1" t="s">
        <v>180</v>
      </c>
      <c r="D20" s="2" t="s">
        <v>59</v>
      </c>
      <c r="E20" s="2" t="s">
        <v>60</v>
      </c>
      <c r="F20" s="1" t="s">
        <v>177</v>
      </c>
      <c r="G20" s="1">
        <v>7</v>
      </c>
      <c r="H20" s="1">
        <v>6</v>
      </c>
      <c r="I20" s="1">
        <v>5</v>
      </c>
      <c r="J20" s="1">
        <f t="shared" si="3"/>
        <v>18</v>
      </c>
    </row>
    <row r="21" spans="1:10" ht="16.5">
      <c r="A21" s="3"/>
      <c r="B21" s="1" t="s">
        <v>45</v>
      </c>
      <c r="C21" s="1" t="s">
        <v>181</v>
      </c>
      <c r="D21" s="1" t="s">
        <v>46</v>
      </c>
      <c r="E21" s="1" t="s">
        <v>47</v>
      </c>
      <c r="F21" s="1" t="s">
        <v>175</v>
      </c>
      <c r="G21" s="1">
        <v>2</v>
      </c>
      <c r="H21" s="1">
        <v>6</v>
      </c>
      <c r="I21" s="1">
        <v>8</v>
      </c>
      <c r="J21" s="1">
        <f t="shared" si="3"/>
        <v>16</v>
      </c>
    </row>
    <row r="22" spans="1:10" ht="16.5">
      <c r="A22" s="3"/>
      <c r="B22" s="1" t="s">
        <v>45</v>
      </c>
      <c r="C22" s="1" t="s">
        <v>181</v>
      </c>
      <c r="D22" s="1" t="s">
        <v>48</v>
      </c>
      <c r="E22" s="1" t="s">
        <v>49</v>
      </c>
      <c r="F22" s="1" t="s">
        <v>176</v>
      </c>
      <c r="G22" s="1">
        <v>10</v>
      </c>
      <c r="H22" s="1">
        <v>6</v>
      </c>
      <c r="I22" s="1">
        <v>10</v>
      </c>
      <c r="J22" s="1">
        <f t="shared" si="3"/>
        <v>26</v>
      </c>
    </row>
    <row r="23" spans="1:10" ht="16.5">
      <c r="A23" s="3"/>
      <c r="B23" s="1" t="s">
        <v>50</v>
      </c>
      <c r="C23" s="1" t="s">
        <v>182</v>
      </c>
      <c r="D23" s="1" t="s">
        <v>53</v>
      </c>
      <c r="E23" s="1" t="s">
        <v>54</v>
      </c>
      <c r="F23" s="1" t="s">
        <v>175</v>
      </c>
      <c r="G23" s="1">
        <v>7</v>
      </c>
      <c r="H23" s="1">
        <v>9</v>
      </c>
      <c r="I23" s="1">
        <v>2</v>
      </c>
      <c r="J23" s="1">
        <f t="shared" si="3"/>
        <v>18</v>
      </c>
    </row>
    <row r="24" spans="1:10" ht="16.5">
      <c r="A24" s="3"/>
      <c r="B24" s="1" t="s">
        <v>50</v>
      </c>
      <c r="C24" s="1" t="s">
        <v>182</v>
      </c>
      <c r="D24" s="1" t="s">
        <v>24</v>
      </c>
      <c r="E24" s="1" t="s">
        <v>55</v>
      </c>
      <c r="F24" s="1" t="s">
        <v>176</v>
      </c>
      <c r="G24" s="1">
        <v>13</v>
      </c>
      <c r="H24" s="1">
        <v>13</v>
      </c>
      <c r="I24" s="1">
        <v>13</v>
      </c>
      <c r="J24" s="1">
        <f t="shared" si="3"/>
        <v>39</v>
      </c>
    </row>
    <row r="25" spans="1:10" ht="16.5">
      <c r="A25" s="3"/>
      <c r="B25" s="1" t="s">
        <v>85</v>
      </c>
      <c r="C25" s="1" t="s">
        <v>183</v>
      </c>
      <c r="D25" s="2" t="s">
        <v>90</v>
      </c>
      <c r="E25" s="2" t="s">
        <v>91</v>
      </c>
      <c r="F25" s="1" t="s">
        <v>175</v>
      </c>
      <c r="G25" s="1">
        <v>10</v>
      </c>
      <c r="H25" s="1">
        <v>4</v>
      </c>
      <c r="I25" s="1">
        <v>9</v>
      </c>
      <c r="J25" s="1">
        <f t="shared" si="3"/>
        <v>23</v>
      </c>
    </row>
    <row r="26" spans="1:10" ht="16.5">
      <c r="A26" s="3"/>
      <c r="B26" s="1" t="s">
        <v>85</v>
      </c>
      <c r="C26" s="1" t="s">
        <v>183</v>
      </c>
      <c r="D26" s="2" t="s">
        <v>88</v>
      </c>
      <c r="E26" s="2" t="s">
        <v>89</v>
      </c>
      <c r="F26" s="1" t="s">
        <v>176</v>
      </c>
      <c r="G26" s="1">
        <v>9</v>
      </c>
      <c r="H26" s="1">
        <v>4</v>
      </c>
      <c r="I26" s="1">
        <v>3</v>
      </c>
      <c r="J26" s="1">
        <f t="shared" si="3"/>
        <v>16</v>
      </c>
    </row>
    <row r="27" spans="1:10" ht="16.5">
      <c r="A27" s="3"/>
      <c r="B27" s="1" t="s">
        <v>85</v>
      </c>
      <c r="C27" s="1" t="s">
        <v>183</v>
      </c>
      <c r="D27" s="2" t="s">
        <v>92</v>
      </c>
      <c r="E27" s="2" t="s">
        <v>93</v>
      </c>
      <c r="F27" s="1" t="s">
        <v>177</v>
      </c>
      <c r="G27" s="1">
        <v>10</v>
      </c>
      <c r="H27" s="1">
        <v>7</v>
      </c>
      <c r="I27" s="1">
        <v>13</v>
      </c>
      <c r="J27" s="1">
        <f t="shared" si="3"/>
        <v>30</v>
      </c>
    </row>
    <row r="28" spans="1:10" ht="16.5">
      <c r="A28" s="3"/>
      <c r="B28" s="1" t="s">
        <v>29</v>
      </c>
      <c r="C28" s="1" t="s">
        <v>184</v>
      </c>
      <c r="D28" s="1" t="s">
        <v>30</v>
      </c>
      <c r="E28" s="1" t="s">
        <v>31</v>
      </c>
      <c r="F28" s="1" t="s">
        <v>177</v>
      </c>
      <c r="G28" s="1">
        <v>8</v>
      </c>
      <c r="H28" s="1">
        <v>9</v>
      </c>
      <c r="I28" s="1">
        <v>3</v>
      </c>
      <c r="J28" s="1">
        <f t="shared" si="3"/>
        <v>20</v>
      </c>
    </row>
    <row r="29" spans="1:10" ht="16.5">
      <c r="A29" s="3"/>
      <c r="B29" s="1" t="s">
        <v>94</v>
      </c>
      <c r="C29" s="1" t="s">
        <v>185</v>
      </c>
      <c r="D29" s="2" t="s">
        <v>99</v>
      </c>
      <c r="E29" s="2" t="s">
        <v>100</v>
      </c>
      <c r="F29" s="1" t="s">
        <v>176</v>
      </c>
      <c r="G29" s="1">
        <v>11</v>
      </c>
      <c r="H29" s="1">
        <v>13</v>
      </c>
      <c r="I29" s="1">
        <v>2</v>
      </c>
      <c r="J29" s="1">
        <f t="shared" si="3"/>
        <v>26</v>
      </c>
    </row>
    <row r="30" spans="1:10" ht="16.5">
      <c r="A30" s="3"/>
      <c r="B30" s="1" t="s">
        <v>94</v>
      </c>
      <c r="C30" s="1" t="s">
        <v>185</v>
      </c>
      <c r="D30" s="2" t="s">
        <v>97</v>
      </c>
      <c r="E30" s="2" t="s">
        <v>98</v>
      </c>
      <c r="F30" s="1" t="s">
        <v>177</v>
      </c>
      <c r="G30" s="1">
        <v>9</v>
      </c>
      <c r="H30" s="1">
        <v>11</v>
      </c>
      <c r="I30" s="1">
        <v>8</v>
      </c>
      <c r="J30" s="1">
        <f t="shared" si="3"/>
        <v>28</v>
      </c>
    </row>
    <row r="31" spans="1:10" ht="16.5">
      <c r="A31" s="3"/>
      <c r="B31" s="1" t="s">
        <v>94</v>
      </c>
      <c r="C31" s="1" t="s">
        <v>185</v>
      </c>
      <c r="D31" s="2" t="s">
        <v>95</v>
      </c>
      <c r="E31" s="2" t="s">
        <v>96</v>
      </c>
      <c r="F31" s="1" t="s">
        <v>175</v>
      </c>
      <c r="G31" s="1">
        <v>13</v>
      </c>
      <c r="H31" s="1">
        <v>11</v>
      </c>
      <c r="I31" s="1">
        <v>13</v>
      </c>
      <c r="J31" s="1">
        <f t="shared" si="3"/>
        <v>37</v>
      </c>
    </row>
    <row r="32" spans="1:10" ht="16.5">
      <c r="A32" s="3"/>
      <c r="B32" s="1" t="s">
        <v>40</v>
      </c>
      <c r="C32" s="1" t="s">
        <v>186</v>
      </c>
      <c r="D32" s="2" t="s">
        <v>41</v>
      </c>
      <c r="E32" s="2" t="s">
        <v>193</v>
      </c>
      <c r="F32" s="2" t="s">
        <v>177</v>
      </c>
      <c r="G32" s="1">
        <v>11</v>
      </c>
      <c r="H32" s="1">
        <v>8</v>
      </c>
      <c r="I32" s="1">
        <v>6</v>
      </c>
      <c r="J32" s="1">
        <f t="shared" si="3"/>
        <v>25</v>
      </c>
    </row>
    <row r="33" spans="1:10" ht="16.5">
      <c r="A33" s="3"/>
      <c r="B33" s="1" t="s">
        <v>40</v>
      </c>
      <c r="C33" s="1" t="s">
        <v>186</v>
      </c>
      <c r="D33" s="2" t="s">
        <v>41</v>
      </c>
      <c r="E33" s="2" t="s">
        <v>191</v>
      </c>
      <c r="F33" s="2" t="s">
        <v>176</v>
      </c>
      <c r="G33" s="1">
        <v>8</v>
      </c>
      <c r="H33" s="1">
        <v>10</v>
      </c>
      <c r="I33" s="1">
        <v>5</v>
      </c>
      <c r="J33" s="1">
        <f t="shared" si="3"/>
        <v>23</v>
      </c>
    </row>
    <row r="34" spans="1:10" ht="16.5">
      <c r="A34" s="3"/>
      <c r="B34" s="1" t="s">
        <v>40</v>
      </c>
      <c r="C34" s="1" t="s">
        <v>186</v>
      </c>
      <c r="D34" s="2" t="s">
        <v>102</v>
      </c>
      <c r="E34" s="2" t="s">
        <v>190</v>
      </c>
      <c r="F34" s="2" t="s">
        <v>177</v>
      </c>
      <c r="G34" s="1">
        <v>13</v>
      </c>
      <c r="H34" s="1">
        <v>12</v>
      </c>
      <c r="I34" s="1">
        <v>11</v>
      </c>
      <c r="J34" s="1">
        <f t="shared" si="3"/>
        <v>36</v>
      </c>
    </row>
    <row r="35" spans="1:10" ht="16.5">
      <c r="A35" s="3"/>
      <c r="B35" s="1" t="s">
        <v>64</v>
      </c>
      <c r="C35" s="1" t="s">
        <v>187</v>
      </c>
      <c r="D35" s="2" t="s">
        <v>65</v>
      </c>
      <c r="E35" s="2" t="s">
        <v>66</v>
      </c>
      <c r="F35" s="2" t="s">
        <v>175</v>
      </c>
      <c r="G35" s="1">
        <v>4</v>
      </c>
      <c r="H35" s="1">
        <v>10</v>
      </c>
      <c r="I35" s="1">
        <v>10</v>
      </c>
      <c r="J35" s="1">
        <f t="shared" si="3"/>
        <v>24</v>
      </c>
    </row>
    <row r="36" spans="1:10" ht="16.5">
      <c r="A36" s="3"/>
      <c r="B36" s="1" t="s">
        <v>64</v>
      </c>
      <c r="C36" s="1" t="s">
        <v>187</v>
      </c>
      <c r="D36" s="2" t="s">
        <v>77</v>
      </c>
      <c r="E36" s="2" t="s">
        <v>78</v>
      </c>
      <c r="F36" s="2" t="s">
        <v>176</v>
      </c>
      <c r="G36" s="1">
        <v>2</v>
      </c>
      <c r="H36" s="1">
        <v>9</v>
      </c>
      <c r="I36" s="1">
        <v>9</v>
      </c>
      <c r="J36" s="1">
        <f t="shared" si="3"/>
        <v>20</v>
      </c>
    </row>
    <row r="37" spans="1:10" ht="16.5">
      <c r="A37" s="3"/>
      <c r="B37" s="1" t="s">
        <v>64</v>
      </c>
      <c r="C37" s="1" t="s">
        <v>187</v>
      </c>
      <c r="D37" s="2" t="s">
        <v>79</v>
      </c>
      <c r="E37" s="2" t="s">
        <v>80</v>
      </c>
      <c r="F37" s="1" t="s">
        <v>175</v>
      </c>
      <c r="G37" s="1">
        <v>1</v>
      </c>
      <c r="H37" s="1">
        <v>8</v>
      </c>
      <c r="I37" s="1">
        <v>7</v>
      </c>
      <c r="J37" s="1">
        <f t="shared" si="3"/>
        <v>16</v>
      </c>
    </row>
    <row r="38" spans="1:10" ht="16.5">
      <c r="A38" s="3"/>
      <c r="B38" s="1" t="s">
        <v>28</v>
      </c>
      <c r="C38" s="1" t="s">
        <v>188</v>
      </c>
      <c r="D38" s="1" t="s">
        <v>25</v>
      </c>
      <c r="E38" s="1" t="s">
        <v>26</v>
      </c>
      <c r="F38" s="1" t="s">
        <v>177</v>
      </c>
      <c r="G38" s="1">
        <v>1</v>
      </c>
      <c r="H38" s="1">
        <v>5</v>
      </c>
      <c r="I38" s="1">
        <v>10</v>
      </c>
      <c r="J38" s="1">
        <f t="shared" si="3"/>
        <v>16</v>
      </c>
    </row>
  </sheetData>
  <sortState ref="B2:Q14">
    <sortCondition ref="P2:P14"/>
    <sortCondition ref="Q2:Q14"/>
  </sortState>
  <pageMargins left="0.7" right="0.7" top="0.75" bottom="0.75" header="0.3" footer="0.3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6"/>
  <sheetViews>
    <sheetView tabSelected="1" zoomScale="130" zoomScaleNormal="130" workbookViewId="0">
      <selection activeCell="B1" sqref="B1"/>
    </sheetView>
  </sheetViews>
  <sheetFormatPr defaultColWidth="8.85546875" defaultRowHeight="15"/>
  <cols>
    <col min="1" max="1" width="8.5703125" customWidth="1"/>
    <col min="2" max="2" width="12.42578125" bestFit="1" customWidth="1"/>
    <col min="3" max="3" width="4.5703125" customWidth="1"/>
    <col min="4" max="4" width="7.85546875" customWidth="1"/>
    <col min="5" max="5" width="8.5703125" bestFit="1" customWidth="1"/>
    <col min="6" max="6" width="5.5703125" hidden="1" customWidth="1"/>
    <col min="7" max="9" width="3.140625" hidden="1" customWidth="1"/>
    <col min="10" max="10" width="8.140625" hidden="1" customWidth="1"/>
    <col min="11" max="15" width="2.85546875" hidden="1" customWidth="1"/>
    <col min="16" max="16" width="5.42578125" bestFit="1" customWidth="1"/>
    <col min="17" max="17" width="5.85546875" bestFit="1" customWidth="1"/>
    <col min="18" max="18" width="5.140625" bestFit="1" customWidth="1"/>
    <col min="19" max="19" width="7.42578125" bestFit="1" customWidth="1"/>
  </cols>
  <sheetData>
    <row r="1" spans="2:19">
      <c r="B1" s="1" t="s">
        <v>0</v>
      </c>
      <c r="C1" s="1" t="s">
        <v>23</v>
      </c>
      <c r="D1" s="1" t="s">
        <v>1</v>
      </c>
      <c r="E1" s="1" t="s">
        <v>2</v>
      </c>
      <c r="F1" s="1" t="s">
        <v>22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21</v>
      </c>
      <c r="S1" s="1" t="s">
        <v>16</v>
      </c>
    </row>
    <row r="2" spans="2:19">
      <c r="B2" s="1" t="s">
        <v>64</v>
      </c>
      <c r="C2" s="1" t="s">
        <v>187</v>
      </c>
      <c r="D2" s="2" t="s">
        <v>137</v>
      </c>
      <c r="E2" s="2" t="s">
        <v>138</v>
      </c>
      <c r="F2" s="1" t="s">
        <v>176</v>
      </c>
      <c r="G2" s="1">
        <v>1</v>
      </c>
      <c r="H2" s="1">
        <v>3</v>
      </c>
      <c r="I2" s="1">
        <v>6</v>
      </c>
      <c r="J2" s="1">
        <f t="shared" ref="J2:J17" si="0">SUM(G2:I2)</f>
        <v>10</v>
      </c>
      <c r="K2" s="1">
        <v>6</v>
      </c>
      <c r="L2" s="1">
        <v>6</v>
      </c>
      <c r="M2" s="1">
        <v>3</v>
      </c>
      <c r="N2" s="1">
        <v>5</v>
      </c>
      <c r="O2" s="1">
        <v>2</v>
      </c>
      <c r="P2" s="1">
        <f t="shared" ref="P2:P17" si="1">SUM(K2:O2)</f>
        <v>22</v>
      </c>
      <c r="Q2" s="1">
        <f t="shared" ref="Q2:Q17" si="2">SUM(P2,J2)</f>
        <v>32</v>
      </c>
      <c r="R2" s="1">
        <v>1</v>
      </c>
      <c r="S2" s="1"/>
    </row>
    <row r="3" spans="2:19">
      <c r="B3" s="1" t="s">
        <v>58</v>
      </c>
      <c r="C3" s="1" t="s">
        <v>180</v>
      </c>
      <c r="D3" s="2" t="s">
        <v>153</v>
      </c>
      <c r="E3" s="2" t="s">
        <v>154</v>
      </c>
      <c r="F3" s="1" t="s">
        <v>176</v>
      </c>
      <c r="G3" s="1">
        <v>7</v>
      </c>
      <c r="H3" s="1">
        <v>5</v>
      </c>
      <c r="I3" s="1">
        <v>1</v>
      </c>
      <c r="J3" s="1">
        <f t="shared" si="0"/>
        <v>13</v>
      </c>
      <c r="K3" s="1">
        <v>7</v>
      </c>
      <c r="L3" s="1">
        <v>11</v>
      </c>
      <c r="M3" s="1">
        <v>1</v>
      </c>
      <c r="N3" s="1">
        <v>1</v>
      </c>
      <c r="O3" s="1">
        <v>4</v>
      </c>
      <c r="P3" s="1">
        <f t="shared" si="1"/>
        <v>24</v>
      </c>
      <c r="Q3" s="1">
        <f t="shared" si="2"/>
        <v>37</v>
      </c>
      <c r="R3" s="1">
        <v>2</v>
      </c>
      <c r="S3" s="1"/>
    </row>
    <row r="4" spans="2:19">
      <c r="B4" s="1" t="s">
        <v>58</v>
      </c>
      <c r="C4" s="1" t="s">
        <v>180</v>
      </c>
      <c r="D4" s="1" t="s">
        <v>129</v>
      </c>
      <c r="E4" s="1" t="s">
        <v>130</v>
      </c>
      <c r="F4" s="1" t="s">
        <v>177</v>
      </c>
      <c r="G4" s="1">
        <v>1</v>
      </c>
      <c r="H4" s="1">
        <v>4</v>
      </c>
      <c r="I4" s="1">
        <v>1</v>
      </c>
      <c r="J4" s="1">
        <f t="shared" si="0"/>
        <v>6</v>
      </c>
      <c r="K4" s="1">
        <v>5</v>
      </c>
      <c r="L4" s="1">
        <v>3</v>
      </c>
      <c r="M4" s="1">
        <v>14</v>
      </c>
      <c r="N4" s="1">
        <v>6</v>
      </c>
      <c r="O4" s="1">
        <v>1</v>
      </c>
      <c r="P4" s="1">
        <f t="shared" si="1"/>
        <v>29</v>
      </c>
      <c r="Q4" s="1">
        <f t="shared" si="2"/>
        <v>35</v>
      </c>
      <c r="R4" s="1">
        <v>3</v>
      </c>
      <c r="S4" s="1" t="s">
        <v>195</v>
      </c>
    </row>
    <row r="5" spans="2:19">
      <c r="B5" s="1" t="s">
        <v>61</v>
      </c>
      <c r="C5" s="1" t="s">
        <v>179</v>
      </c>
      <c r="D5" s="1" t="s">
        <v>127</v>
      </c>
      <c r="E5" s="1" t="s">
        <v>128</v>
      </c>
      <c r="F5" s="1" t="s">
        <v>175</v>
      </c>
      <c r="G5" s="1">
        <v>3</v>
      </c>
      <c r="H5" s="1">
        <v>6</v>
      </c>
      <c r="I5" s="1">
        <v>3</v>
      </c>
      <c r="J5" s="1">
        <f t="shared" si="0"/>
        <v>12</v>
      </c>
      <c r="K5" s="1">
        <v>3</v>
      </c>
      <c r="L5" s="1">
        <v>5</v>
      </c>
      <c r="M5" s="1">
        <v>2</v>
      </c>
      <c r="N5" s="1">
        <v>16</v>
      </c>
      <c r="O5" s="1">
        <v>3</v>
      </c>
      <c r="P5" s="1">
        <f t="shared" si="1"/>
        <v>29</v>
      </c>
      <c r="Q5" s="1">
        <f t="shared" si="2"/>
        <v>41</v>
      </c>
      <c r="R5" s="1">
        <v>4</v>
      </c>
      <c r="S5" s="1" t="s">
        <v>195</v>
      </c>
    </row>
    <row r="6" spans="2:19">
      <c r="B6" s="1" t="s">
        <v>64</v>
      </c>
      <c r="C6" s="1" t="s">
        <v>187</v>
      </c>
      <c r="D6" s="1" t="s">
        <v>133</v>
      </c>
      <c r="E6" s="1" t="s">
        <v>134</v>
      </c>
      <c r="F6" s="1" t="s">
        <v>175</v>
      </c>
      <c r="G6" s="1">
        <v>6</v>
      </c>
      <c r="H6" s="1">
        <v>2</v>
      </c>
      <c r="I6" s="1">
        <v>1</v>
      </c>
      <c r="J6" s="1">
        <f t="shared" si="0"/>
        <v>9</v>
      </c>
      <c r="K6" s="1">
        <v>2</v>
      </c>
      <c r="L6" s="1">
        <v>4</v>
      </c>
      <c r="M6" s="1">
        <v>7</v>
      </c>
      <c r="N6" s="7">
        <v>11</v>
      </c>
      <c r="O6" s="1">
        <v>9</v>
      </c>
      <c r="P6" s="1">
        <f t="shared" si="1"/>
        <v>33</v>
      </c>
      <c r="Q6" s="1">
        <f t="shared" si="2"/>
        <v>42</v>
      </c>
      <c r="R6" s="1">
        <v>5</v>
      </c>
      <c r="S6" s="1"/>
    </row>
    <row r="7" spans="2:19">
      <c r="B7" s="1" t="s">
        <v>61</v>
      </c>
      <c r="C7" s="1" t="s">
        <v>179</v>
      </c>
      <c r="D7" s="1" t="s">
        <v>110</v>
      </c>
      <c r="E7" s="1" t="s">
        <v>111</v>
      </c>
      <c r="F7" s="1" t="s">
        <v>175</v>
      </c>
      <c r="G7" s="1">
        <v>2</v>
      </c>
      <c r="H7" s="1">
        <v>1</v>
      </c>
      <c r="I7" s="1">
        <v>4</v>
      </c>
      <c r="J7" s="1">
        <f t="shared" si="0"/>
        <v>7</v>
      </c>
      <c r="K7" s="1">
        <v>1</v>
      </c>
      <c r="L7" s="1">
        <v>1</v>
      </c>
      <c r="M7" s="1">
        <v>5</v>
      </c>
      <c r="N7" s="1">
        <v>13</v>
      </c>
      <c r="O7" s="1">
        <v>15</v>
      </c>
      <c r="P7" s="1">
        <f t="shared" si="1"/>
        <v>35</v>
      </c>
      <c r="Q7" s="1">
        <f t="shared" si="2"/>
        <v>42</v>
      </c>
      <c r="R7" s="1">
        <v>6</v>
      </c>
      <c r="S7" s="1"/>
    </row>
    <row r="8" spans="2:19">
      <c r="B8" s="1" t="s">
        <v>50</v>
      </c>
      <c r="C8" s="1" t="s">
        <v>182</v>
      </c>
      <c r="D8" s="1" t="s">
        <v>120</v>
      </c>
      <c r="E8" s="1" t="s">
        <v>121</v>
      </c>
      <c r="F8" s="1" t="s">
        <v>176</v>
      </c>
      <c r="G8" s="1">
        <v>3</v>
      </c>
      <c r="H8" s="1">
        <v>7</v>
      </c>
      <c r="I8" s="1">
        <v>2</v>
      </c>
      <c r="J8" s="1">
        <f t="shared" si="0"/>
        <v>12</v>
      </c>
      <c r="K8" s="1">
        <v>10</v>
      </c>
      <c r="L8" s="1">
        <v>10</v>
      </c>
      <c r="M8" s="1">
        <v>6</v>
      </c>
      <c r="N8" s="1">
        <v>4</v>
      </c>
      <c r="O8" s="1">
        <v>7</v>
      </c>
      <c r="P8" s="1">
        <f t="shared" si="1"/>
        <v>37</v>
      </c>
      <c r="Q8" s="1">
        <f t="shared" si="2"/>
        <v>49</v>
      </c>
      <c r="R8" s="1">
        <v>7</v>
      </c>
      <c r="S8" s="1"/>
    </row>
    <row r="9" spans="2:19">
      <c r="B9" s="2" t="s">
        <v>58</v>
      </c>
      <c r="C9" s="1" t="s">
        <v>180</v>
      </c>
      <c r="D9" s="2" t="s">
        <v>51</v>
      </c>
      <c r="E9" s="2" t="s">
        <v>174</v>
      </c>
      <c r="F9" s="1" t="s">
        <v>176</v>
      </c>
      <c r="G9" s="1">
        <v>4</v>
      </c>
      <c r="H9" s="1">
        <v>2</v>
      </c>
      <c r="I9" s="1">
        <v>9</v>
      </c>
      <c r="J9" s="1">
        <f t="shared" si="0"/>
        <v>15</v>
      </c>
      <c r="K9" s="1">
        <v>12</v>
      </c>
      <c r="L9" s="1">
        <v>9</v>
      </c>
      <c r="M9" s="1">
        <v>4</v>
      </c>
      <c r="N9" s="1">
        <v>8</v>
      </c>
      <c r="O9" s="1">
        <v>5</v>
      </c>
      <c r="P9" s="1">
        <f t="shared" si="1"/>
        <v>38</v>
      </c>
      <c r="Q9" s="1">
        <f t="shared" si="2"/>
        <v>53</v>
      </c>
      <c r="R9" s="1">
        <v>8</v>
      </c>
      <c r="S9" s="1"/>
    </row>
    <row r="10" spans="2:19">
      <c r="B10" s="1" t="s">
        <v>61</v>
      </c>
      <c r="C10" s="1" t="s">
        <v>179</v>
      </c>
      <c r="D10" s="2" t="s">
        <v>162</v>
      </c>
      <c r="E10" s="2" t="s">
        <v>163</v>
      </c>
      <c r="F10" s="1" t="s">
        <v>176</v>
      </c>
      <c r="G10" s="1">
        <v>2</v>
      </c>
      <c r="H10" s="1">
        <v>4</v>
      </c>
      <c r="I10" s="1">
        <v>4</v>
      </c>
      <c r="J10" s="1">
        <f t="shared" si="0"/>
        <v>10</v>
      </c>
      <c r="K10" s="1">
        <v>4</v>
      </c>
      <c r="L10" s="1">
        <v>2</v>
      </c>
      <c r="M10" s="1">
        <v>15</v>
      </c>
      <c r="N10" s="1">
        <v>10</v>
      </c>
      <c r="O10" s="1">
        <v>16</v>
      </c>
      <c r="P10" s="1">
        <f t="shared" si="1"/>
        <v>47</v>
      </c>
      <c r="Q10" s="1">
        <f t="shared" si="2"/>
        <v>57</v>
      </c>
      <c r="R10" s="1">
        <v>9</v>
      </c>
      <c r="S10" s="1"/>
    </row>
    <row r="11" spans="2:19">
      <c r="B11" s="1" t="s">
        <v>64</v>
      </c>
      <c r="C11" s="1" t="s">
        <v>187</v>
      </c>
      <c r="D11" s="2" t="s">
        <v>135</v>
      </c>
      <c r="E11" s="2" t="s">
        <v>136</v>
      </c>
      <c r="F11" s="1" t="s">
        <v>177</v>
      </c>
      <c r="G11" s="1">
        <v>2</v>
      </c>
      <c r="H11" s="1">
        <v>1</v>
      </c>
      <c r="I11" s="1">
        <v>6</v>
      </c>
      <c r="J11" s="1">
        <f t="shared" si="0"/>
        <v>9</v>
      </c>
      <c r="K11" s="1">
        <v>8</v>
      </c>
      <c r="L11" s="1">
        <v>8</v>
      </c>
      <c r="M11" s="1">
        <v>9</v>
      </c>
      <c r="N11" s="1">
        <v>12</v>
      </c>
      <c r="O11" s="1">
        <v>12</v>
      </c>
      <c r="P11" s="1">
        <f t="shared" si="1"/>
        <v>49</v>
      </c>
      <c r="Q11" s="1">
        <f t="shared" si="2"/>
        <v>58</v>
      </c>
      <c r="R11" s="1">
        <v>10</v>
      </c>
      <c r="S11" s="1"/>
    </row>
    <row r="12" spans="2:19">
      <c r="B12" s="1" t="s">
        <v>64</v>
      </c>
      <c r="C12" s="1" t="s">
        <v>187</v>
      </c>
      <c r="D12" s="2" t="s">
        <v>101</v>
      </c>
      <c r="E12" s="2" t="s">
        <v>139</v>
      </c>
      <c r="F12" s="1" t="s">
        <v>177</v>
      </c>
      <c r="G12" s="1">
        <v>4</v>
      </c>
      <c r="H12" s="1">
        <v>3</v>
      </c>
      <c r="I12" s="1">
        <v>4</v>
      </c>
      <c r="J12" s="1">
        <f t="shared" si="0"/>
        <v>11</v>
      </c>
      <c r="K12" s="1">
        <v>16</v>
      </c>
      <c r="L12" s="1">
        <v>7</v>
      </c>
      <c r="M12" s="7">
        <v>11</v>
      </c>
      <c r="N12" s="1">
        <v>3</v>
      </c>
      <c r="O12" s="1">
        <v>14</v>
      </c>
      <c r="P12" s="1">
        <f t="shared" si="1"/>
        <v>51</v>
      </c>
      <c r="Q12" s="1">
        <f t="shared" si="2"/>
        <v>62</v>
      </c>
      <c r="R12" s="1" t="s">
        <v>194</v>
      </c>
      <c r="S12" s="1"/>
    </row>
    <row r="13" spans="2:19">
      <c r="B13" s="1" t="s">
        <v>50</v>
      </c>
      <c r="C13" s="1" t="s">
        <v>182</v>
      </c>
      <c r="D13" s="1" t="s">
        <v>116</v>
      </c>
      <c r="E13" s="1" t="s">
        <v>117</v>
      </c>
      <c r="F13" s="1" t="s">
        <v>175</v>
      </c>
      <c r="G13" s="1">
        <v>4</v>
      </c>
      <c r="H13" s="1">
        <v>4</v>
      </c>
      <c r="I13" s="1">
        <v>5</v>
      </c>
      <c r="J13" s="1">
        <f t="shared" si="0"/>
        <v>13</v>
      </c>
      <c r="K13" s="1">
        <v>15</v>
      </c>
      <c r="L13" s="1">
        <v>15</v>
      </c>
      <c r="M13" s="1">
        <v>12</v>
      </c>
      <c r="N13" s="1">
        <v>2</v>
      </c>
      <c r="O13" s="1">
        <v>8</v>
      </c>
      <c r="P13" s="1">
        <f t="shared" si="1"/>
        <v>52</v>
      </c>
      <c r="Q13" s="1">
        <f t="shared" si="2"/>
        <v>65</v>
      </c>
      <c r="R13" s="1" t="s">
        <v>194</v>
      </c>
      <c r="S13" s="1"/>
    </row>
    <row r="14" spans="2:19">
      <c r="B14" s="1" t="s">
        <v>61</v>
      </c>
      <c r="C14" s="1" t="s">
        <v>179</v>
      </c>
      <c r="D14" s="2" t="s">
        <v>145</v>
      </c>
      <c r="E14" s="2" t="s">
        <v>146</v>
      </c>
      <c r="F14" s="1" t="s">
        <v>177</v>
      </c>
      <c r="G14" s="1">
        <v>3</v>
      </c>
      <c r="H14" s="1">
        <v>5</v>
      </c>
      <c r="I14" s="1">
        <v>3</v>
      </c>
      <c r="J14" s="1">
        <f t="shared" si="0"/>
        <v>11</v>
      </c>
      <c r="K14" s="1">
        <v>9</v>
      </c>
      <c r="L14" s="1">
        <v>14</v>
      </c>
      <c r="M14" s="1">
        <v>16</v>
      </c>
      <c r="N14" s="1">
        <v>7</v>
      </c>
      <c r="O14" s="1">
        <v>11</v>
      </c>
      <c r="P14" s="1">
        <f t="shared" si="1"/>
        <v>57</v>
      </c>
      <c r="Q14" s="1">
        <f t="shared" si="2"/>
        <v>68</v>
      </c>
      <c r="R14" s="1" t="s">
        <v>194</v>
      </c>
      <c r="S14" s="1"/>
    </row>
    <row r="15" spans="2:19">
      <c r="B15" s="1" t="s">
        <v>50</v>
      </c>
      <c r="C15" s="1" t="s">
        <v>182</v>
      </c>
      <c r="D15" s="1" t="s">
        <v>125</v>
      </c>
      <c r="E15" s="1" t="s">
        <v>126</v>
      </c>
      <c r="F15" s="1" t="s">
        <v>177</v>
      </c>
      <c r="G15" s="1">
        <v>6</v>
      </c>
      <c r="H15" s="1">
        <v>2</v>
      </c>
      <c r="I15" s="1">
        <v>5</v>
      </c>
      <c r="J15" s="1">
        <f t="shared" si="0"/>
        <v>13</v>
      </c>
      <c r="K15" s="1">
        <v>11</v>
      </c>
      <c r="L15" s="1">
        <v>12</v>
      </c>
      <c r="M15" s="1">
        <v>13</v>
      </c>
      <c r="N15" s="1">
        <v>15</v>
      </c>
      <c r="O15" s="1">
        <v>6</v>
      </c>
      <c r="P15" s="1">
        <f t="shared" si="1"/>
        <v>57</v>
      </c>
      <c r="Q15" s="1">
        <f t="shared" si="2"/>
        <v>70</v>
      </c>
      <c r="R15" s="1" t="s">
        <v>194</v>
      </c>
      <c r="S15" s="1"/>
    </row>
    <row r="16" spans="2:19">
      <c r="B16" s="1" t="s">
        <v>28</v>
      </c>
      <c r="C16" s="1" t="s">
        <v>188</v>
      </c>
      <c r="D16" s="1" t="s">
        <v>51</v>
      </c>
      <c r="E16" s="1" t="s">
        <v>103</v>
      </c>
      <c r="F16" s="1" t="s">
        <v>176</v>
      </c>
      <c r="G16" s="1">
        <v>5</v>
      </c>
      <c r="H16" s="1">
        <v>1</v>
      </c>
      <c r="I16" s="1">
        <v>3</v>
      </c>
      <c r="J16" s="1">
        <f t="shared" si="0"/>
        <v>9</v>
      </c>
      <c r="K16" s="1">
        <v>14</v>
      </c>
      <c r="L16" s="1">
        <v>13</v>
      </c>
      <c r="M16" s="1">
        <v>10</v>
      </c>
      <c r="N16" s="1">
        <v>9</v>
      </c>
      <c r="O16" s="1">
        <v>13</v>
      </c>
      <c r="P16" s="1">
        <f t="shared" si="1"/>
        <v>59</v>
      </c>
      <c r="Q16" s="1">
        <f t="shared" si="2"/>
        <v>68</v>
      </c>
      <c r="R16" s="1" t="s">
        <v>194</v>
      </c>
      <c r="S16" s="1"/>
    </row>
    <row r="17" spans="2:19">
      <c r="B17" s="1" t="s">
        <v>58</v>
      </c>
      <c r="C17" s="1" t="s">
        <v>180</v>
      </c>
      <c r="D17" s="2" t="s">
        <v>149</v>
      </c>
      <c r="E17" s="2" t="s">
        <v>150</v>
      </c>
      <c r="F17" s="1" t="s">
        <v>175</v>
      </c>
      <c r="G17" s="1">
        <v>5</v>
      </c>
      <c r="H17" s="1">
        <v>3</v>
      </c>
      <c r="I17" s="1">
        <v>8</v>
      </c>
      <c r="J17" s="1">
        <f t="shared" si="0"/>
        <v>16</v>
      </c>
      <c r="K17" s="1">
        <v>13</v>
      </c>
      <c r="L17" s="1">
        <v>16</v>
      </c>
      <c r="M17" s="1">
        <v>8</v>
      </c>
      <c r="N17" s="1">
        <v>14</v>
      </c>
      <c r="O17" s="1">
        <v>10</v>
      </c>
      <c r="P17" s="1">
        <f t="shared" si="1"/>
        <v>61</v>
      </c>
      <c r="Q17" s="1">
        <f t="shared" si="2"/>
        <v>77</v>
      </c>
      <c r="R17" s="1" t="s">
        <v>194</v>
      </c>
      <c r="S17" s="1"/>
    </row>
    <row r="18" spans="2:19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19">
      <c r="B19" s="1" t="s">
        <v>27</v>
      </c>
      <c r="C19" s="1" t="s">
        <v>178</v>
      </c>
      <c r="D19" s="1" t="s">
        <v>108</v>
      </c>
      <c r="E19" s="1" t="s">
        <v>109</v>
      </c>
      <c r="F19" s="1" t="s">
        <v>177</v>
      </c>
      <c r="G19" s="1">
        <v>10</v>
      </c>
      <c r="H19" s="1">
        <v>7</v>
      </c>
      <c r="I19" s="1">
        <v>10</v>
      </c>
      <c r="J19" s="1">
        <f t="shared" ref="J19:J36" si="3">SUM(G19:I19)</f>
        <v>27</v>
      </c>
    </row>
    <row r="20" spans="2:19">
      <c r="B20" s="1" t="s">
        <v>27</v>
      </c>
      <c r="C20" s="1" t="s">
        <v>178</v>
      </c>
      <c r="D20" s="2" t="s">
        <v>147</v>
      </c>
      <c r="E20" s="2" t="s">
        <v>148</v>
      </c>
      <c r="F20" s="1" t="s">
        <v>176</v>
      </c>
      <c r="G20" s="1">
        <v>13</v>
      </c>
      <c r="H20" s="1">
        <v>13</v>
      </c>
      <c r="I20" s="1">
        <v>5</v>
      </c>
      <c r="J20" s="1">
        <f t="shared" si="3"/>
        <v>31</v>
      </c>
    </row>
    <row r="21" spans="2:19">
      <c r="B21" s="1" t="s">
        <v>27</v>
      </c>
      <c r="C21" s="1" t="s">
        <v>178</v>
      </c>
      <c r="D21" s="1" t="s">
        <v>104</v>
      </c>
      <c r="E21" s="1" t="s">
        <v>105</v>
      </c>
      <c r="F21" s="1" t="s">
        <v>175</v>
      </c>
      <c r="G21" s="1">
        <v>11</v>
      </c>
      <c r="H21" s="1">
        <v>7</v>
      </c>
      <c r="I21" s="1">
        <v>6</v>
      </c>
      <c r="J21" s="1">
        <f t="shared" si="3"/>
        <v>24</v>
      </c>
    </row>
    <row r="22" spans="2:19">
      <c r="B22" s="1" t="s">
        <v>58</v>
      </c>
      <c r="C22" s="1" t="s">
        <v>180</v>
      </c>
      <c r="D22" s="2" t="s">
        <v>151</v>
      </c>
      <c r="E22" s="2" t="s">
        <v>152</v>
      </c>
      <c r="F22" s="1" t="s">
        <v>175</v>
      </c>
      <c r="G22" s="1">
        <v>13</v>
      </c>
      <c r="H22" s="1">
        <v>13</v>
      </c>
      <c r="I22" s="1">
        <v>13</v>
      </c>
      <c r="J22" s="1">
        <f t="shared" si="3"/>
        <v>39</v>
      </c>
    </row>
    <row r="23" spans="2:19">
      <c r="B23" s="1" t="s">
        <v>58</v>
      </c>
      <c r="C23" s="1" t="s">
        <v>180</v>
      </c>
      <c r="D23" s="2" t="s">
        <v>141</v>
      </c>
      <c r="E23" s="2" t="s">
        <v>142</v>
      </c>
      <c r="F23" s="1" t="s">
        <v>177</v>
      </c>
      <c r="G23" s="1">
        <v>13</v>
      </c>
      <c r="H23" s="1">
        <v>13</v>
      </c>
      <c r="I23" s="1">
        <v>13</v>
      </c>
      <c r="J23" s="1">
        <f t="shared" si="3"/>
        <v>39</v>
      </c>
    </row>
    <row r="24" spans="2:19">
      <c r="B24" s="1" t="s">
        <v>155</v>
      </c>
      <c r="C24" s="1" t="s">
        <v>189</v>
      </c>
      <c r="D24" s="2" t="s">
        <v>156</v>
      </c>
      <c r="E24" s="2" t="s">
        <v>157</v>
      </c>
      <c r="F24" s="1" t="s">
        <v>176</v>
      </c>
      <c r="G24" s="1">
        <v>8</v>
      </c>
      <c r="H24" s="1">
        <v>9</v>
      </c>
      <c r="I24" s="1">
        <v>10</v>
      </c>
      <c r="J24" s="1">
        <f t="shared" si="3"/>
        <v>27</v>
      </c>
    </row>
    <row r="25" spans="2:19">
      <c r="B25" s="1" t="s">
        <v>50</v>
      </c>
      <c r="C25" s="1" t="s">
        <v>182</v>
      </c>
      <c r="D25" s="1" t="s">
        <v>112</v>
      </c>
      <c r="E25" s="1" t="s">
        <v>113</v>
      </c>
      <c r="F25" s="1" t="s">
        <v>177</v>
      </c>
      <c r="G25" s="1">
        <v>8</v>
      </c>
      <c r="H25" s="1">
        <v>6</v>
      </c>
      <c r="I25" s="1">
        <v>9</v>
      </c>
      <c r="J25" s="1">
        <f t="shared" si="3"/>
        <v>23</v>
      </c>
    </row>
    <row r="26" spans="2:19">
      <c r="B26" s="1" t="s">
        <v>50</v>
      </c>
      <c r="C26" s="1" t="s">
        <v>182</v>
      </c>
      <c r="D26" s="1" t="s">
        <v>114</v>
      </c>
      <c r="E26" s="1" t="s">
        <v>115</v>
      </c>
      <c r="F26" s="1" t="s">
        <v>176</v>
      </c>
      <c r="G26" s="1">
        <v>6</v>
      </c>
      <c r="H26" s="1">
        <v>6</v>
      </c>
      <c r="I26" s="1">
        <v>8</v>
      </c>
      <c r="J26" s="1">
        <f t="shared" si="3"/>
        <v>20</v>
      </c>
    </row>
    <row r="27" spans="2:19">
      <c r="B27" s="1" t="s">
        <v>50</v>
      </c>
      <c r="C27" s="1" t="s">
        <v>182</v>
      </c>
      <c r="D27" s="1" t="s">
        <v>118</v>
      </c>
      <c r="E27" s="1" t="s">
        <v>119</v>
      </c>
      <c r="F27" s="1" t="s">
        <v>177</v>
      </c>
      <c r="G27" s="1">
        <v>5</v>
      </c>
      <c r="H27" s="1">
        <v>8</v>
      </c>
      <c r="I27" s="1">
        <v>7</v>
      </c>
      <c r="J27" s="1">
        <f t="shared" si="3"/>
        <v>20</v>
      </c>
    </row>
    <row r="28" spans="2:19">
      <c r="B28" s="1" t="s">
        <v>50</v>
      </c>
      <c r="C28" s="1" t="s">
        <v>182</v>
      </c>
      <c r="D28" s="1" t="s">
        <v>24</v>
      </c>
      <c r="E28" s="1" t="s">
        <v>122</v>
      </c>
      <c r="F28" s="1" t="s">
        <v>175</v>
      </c>
      <c r="G28" s="1">
        <v>10</v>
      </c>
      <c r="H28" s="1">
        <v>9</v>
      </c>
      <c r="I28" s="1">
        <v>10</v>
      </c>
      <c r="J28" s="1">
        <f t="shared" si="3"/>
        <v>29</v>
      </c>
    </row>
    <row r="29" spans="2:19">
      <c r="B29" s="1" t="s">
        <v>50</v>
      </c>
      <c r="C29" s="1" t="s">
        <v>182</v>
      </c>
      <c r="D29" s="2" t="s">
        <v>158</v>
      </c>
      <c r="E29" s="2" t="s">
        <v>159</v>
      </c>
      <c r="F29" s="1" t="s">
        <v>177</v>
      </c>
      <c r="G29" s="1">
        <v>9</v>
      </c>
      <c r="H29" s="1">
        <v>10</v>
      </c>
      <c r="I29" s="1">
        <v>2</v>
      </c>
      <c r="J29" s="1">
        <f t="shared" si="3"/>
        <v>21</v>
      </c>
    </row>
    <row r="30" spans="2:19">
      <c r="B30" s="1" t="s">
        <v>50</v>
      </c>
      <c r="C30" s="1" t="s">
        <v>182</v>
      </c>
      <c r="D30" s="1" t="s">
        <v>59</v>
      </c>
      <c r="E30" s="1" t="s">
        <v>123</v>
      </c>
      <c r="F30" s="1" t="s">
        <v>176</v>
      </c>
      <c r="G30" s="1">
        <v>9</v>
      </c>
      <c r="H30" s="1">
        <v>8</v>
      </c>
      <c r="I30" s="1">
        <v>7</v>
      </c>
      <c r="J30" s="1">
        <f t="shared" si="3"/>
        <v>24</v>
      </c>
    </row>
    <row r="31" spans="2:19">
      <c r="B31" s="1" t="s">
        <v>50</v>
      </c>
      <c r="C31" s="1" t="s">
        <v>182</v>
      </c>
      <c r="D31" s="1" t="s">
        <v>48</v>
      </c>
      <c r="E31" s="1" t="s">
        <v>124</v>
      </c>
      <c r="F31" s="1" t="s">
        <v>175</v>
      </c>
      <c r="G31" s="1">
        <v>7</v>
      </c>
      <c r="H31" s="1">
        <v>5</v>
      </c>
      <c r="I31" s="1">
        <v>11</v>
      </c>
      <c r="J31" s="1">
        <f t="shared" si="3"/>
        <v>23</v>
      </c>
    </row>
    <row r="32" spans="2:19">
      <c r="B32" s="1" t="s">
        <v>29</v>
      </c>
      <c r="C32" s="1" t="s">
        <v>184</v>
      </c>
      <c r="D32" s="1" t="s">
        <v>106</v>
      </c>
      <c r="E32" s="1" t="s">
        <v>107</v>
      </c>
      <c r="F32" s="1" t="s">
        <v>175</v>
      </c>
      <c r="G32" s="1">
        <v>8</v>
      </c>
      <c r="H32" s="1">
        <v>8</v>
      </c>
      <c r="I32" s="1">
        <v>9</v>
      </c>
      <c r="J32" s="1">
        <f t="shared" si="3"/>
        <v>25</v>
      </c>
    </row>
    <row r="33" spans="2:10">
      <c r="B33" s="1" t="s">
        <v>64</v>
      </c>
      <c r="C33" s="1" t="s">
        <v>187</v>
      </c>
      <c r="D33" s="2" t="s">
        <v>140</v>
      </c>
      <c r="E33" s="2" t="s">
        <v>98</v>
      </c>
      <c r="F33" s="1" t="s">
        <v>176</v>
      </c>
      <c r="G33" s="1">
        <v>10</v>
      </c>
      <c r="H33" s="1">
        <v>10</v>
      </c>
      <c r="I33" s="1">
        <v>11</v>
      </c>
      <c r="J33" s="1">
        <f t="shared" si="3"/>
        <v>31</v>
      </c>
    </row>
    <row r="34" spans="2:10">
      <c r="B34" s="1" t="s">
        <v>64</v>
      </c>
      <c r="C34" s="1" t="s">
        <v>187</v>
      </c>
      <c r="D34" s="1" t="s">
        <v>131</v>
      </c>
      <c r="E34" s="1" t="s">
        <v>132</v>
      </c>
      <c r="F34" s="1" t="s">
        <v>175</v>
      </c>
      <c r="G34" s="1">
        <v>9</v>
      </c>
      <c r="H34" s="1">
        <v>10</v>
      </c>
      <c r="I34" s="1">
        <v>2</v>
      </c>
      <c r="J34" s="1">
        <f t="shared" si="3"/>
        <v>21</v>
      </c>
    </row>
    <row r="35" spans="2:10">
      <c r="B35" s="1" t="s">
        <v>28</v>
      </c>
      <c r="C35" s="1" t="s">
        <v>188</v>
      </c>
      <c r="D35" s="2" t="s">
        <v>160</v>
      </c>
      <c r="E35" s="2" t="s">
        <v>161</v>
      </c>
      <c r="F35" s="1" t="s">
        <v>175</v>
      </c>
      <c r="G35" s="1">
        <v>1</v>
      </c>
      <c r="H35" s="1">
        <v>13</v>
      </c>
      <c r="I35" s="1">
        <v>7</v>
      </c>
      <c r="J35" s="1">
        <f t="shared" si="3"/>
        <v>21</v>
      </c>
    </row>
    <row r="36" spans="2:10">
      <c r="B36" s="1" t="s">
        <v>28</v>
      </c>
      <c r="C36" s="1" t="s">
        <v>188</v>
      </c>
      <c r="D36" s="2" t="s">
        <v>143</v>
      </c>
      <c r="E36" s="2" t="s">
        <v>144</v>
      </c>
      <c r="F36" s="1" t="s">
        <v>177</v>
      </c>
      <c r="G36" s="1">
        <v>7</v>
      </c>
      <c r="H36" s="1">
        <v>9</v>
      </c>
      <c r="I36" s="1">
        <v>8</v>
      </c>
      <c r="J36" s="1">
        <f t="shared" si="3"/>
        <v>24</v>
      </c>
    </row>
  </sheetData>
  <sortState ref="B2:Q17">
    <sortCondition ref="P2:P17"/>
    <sortCondition ref="Q2:Q17"/>
  </sortState>
  <pageMargins left="0.7" right="0.7" top="0.75" bottom="0.75" header="0.3" footer="0.3"/>
  <pageSetup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9"/>
  <sheetViews>
    <sheetView zoomScale="170" zoomScaleNormal="170" workbookViewId="0">
      <selection activeCell="BX3" sqref="A1:BX3"/>
    </sheetView>
  </sheetViews>
  <sheetFormatPr defaultColWidth="8.85546875" defaultRowHeight="15"/>
  <cols>
    <col min="1" max="1" width="10.42578125" customWidth="1"/>
    <col min="2" max="2" width="10" hidden="1" customWidth="1"/>
    <col min="3" max="3" width="6.5703125" bestFit="1" customWidth="1"/>
    <col min="4" max="4" width="11.42578125" customWidth="1"/>
    <col min="5" max="5" width="1.7109375" hidden="1" customWidth="1"/>
    <col min="6" max="11" width="2.140625" hidden="1" customWidth="1"/>
    <col min="12" max="16" width="2" hidden="1" customWidth="1"/>
    <col min="17" max="25" width="2.140625" hidden="1" customWidth="1"/>
    <col min="26" max="26" width="2" hidden="1" customWidth="1"/>
    <col min="27" max="34" width="2.140625" hidden="1" customWidth="1"/>
    <col min="35" max="35" width="2" hidden="1" customWidth="1"/>
    <col min="36" max="43" width="2.140625" hidden="1" customWidth="1"/>
    <col min="44" max="55" width="2" hidden="1" customWidth="1"/>
    <col min="56" max="56" width="0" hidden="1" customWidth="1"/>
    <col min="57" max="65" width="2.140625" hidden="1" customWidth="1"/>
    <col min="66" max="73" width="1.85546875" hidden="1" customWidth="1"/>
    <col min="74" max="74" width="7" bestFit="1" customWidth="1"/>
    <col min="75" max="75" width="7" customWidth="1"/>
  </cols>
  <sheetData>
    <row r="1" spans="1:76">
      <c r="A1" t="s">
        <v>0</v>
      </c>
      <c r="B1" s="1" t="s">
        <v>0</v>
      </c>
      <c r="C1" s="1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 t="s">
        <v>17</v>
      </c>
      <c r="BE1" s="4" t="s">
        <v>18</v>
      </c>
      <c r="BF1" s="1" t="s">
        <v>18</v>
      </c>
      <c r="BG1" s="1" t="s">
        <v>18</v>
      </c>
      <c r="BH1" s="1" t="s">
        <v>18</v>
      </c>
      <c r="BI1" s="1" t="s">
        <v>18</v>
      </c>
      <c r="BJ1" s="1" t="s">
        <v>18</v>
      </c>
      <c r="BK1" s="1" t="s">
        <v>18</v>
      </c>
      <c r="BL1" s="1" t="s">
        <v>18</v>
      </c>
      <c r="BM1" s="1" t="s">
        <v>18</v>
      </c>
      <c r="BN1" s="1" t="s">
        <v>18</v>
      </c>
      <c r="BO1" s="1" t="s">
        <v>18</v>
      </c>
      <c r="BP1" s="1" t="s">
        <v>18</v>
      </c>
      <c r="BQ1" s="1" t="s">
        <v>18</v>
      </c>
      <c r="BR1" s="1" t="s">
        <v>18</v>
      </c>
      <c r="BS1" s="1" t="s">
        <v>18</v>
      </c>
      <c r="BT1" s="1" t="s">
        <v>18</v>
      </c>
      <c r="BU1" s="1" t="s">
        <v>18</v>
      </c>
      <c r="BV1" s="1" t="s">
        <v>19</v>
      </c>
      <c r="BW1" s="1" t="s">
        <v>20</v>
      </c>
      <c r="BX1" s="2" t="s">
        <v>21</v>
      </c>
    </row>
    <row r="2" spans="1:76" ht="16.5">
      <c r="A2" s="3" t="s">
        <v>180</v>
      </c>
      <c r="B2" s="5" t="s">
        <v>58</v>
      </c>
      <c r="C2" s="5" t="s">
        <v>3</v>
      </c>
      <c r="D2" s="5" t="s">
        <v>4</v>
      </c>
      <c r="E2" s="5"/>
      <c r="F2" s="5">
        <v>1</v>
      </c>
      <c r="G2" s="5">
        <v>2</v>
      </c>
      <c r="H2" s="5">
        <v>1</v>
      </c>
      <c r="I2" s="5">
        <v>1</v>
      </c>
      <c r="J2" s="5">
        <v>1</v>
      </c>
      <c r="K2" s="5">
        <v>1</v>
      </c>
      <c r="L2" s="5">
        <v>1</v>
      </c>
      <c r="M2" s="5">
        <v>1</v>
      </c>
      <c r="N2" s="5">
        <v>3</v>
      </c>
      <c r="O2" s="5">
        <v>1</v>
      </c>
      <c r="P2" s="5">
        <v>3</v>
      </c>
      <c r="Q2" s="5"/>
      <c r="R2" s="5">
        <v>3</v>
      </c>
      <c r="S2" s="5">
        <v>2</v>
      </c>
      <c r="T2" s="5">
        <v>1</v>
      </c>
      <c r="U2" s="5">
        <v>2</v>
      </c>
      <c r="V2" s="5">
        <v>1</v>
      </c>
      <c r="W2" s="5">
        <v>1</v>
      </c>
      <c r="X2" s="5">
        <v>2</v>
      </c>
      <c r="Y2" s="5">
        <v>3</v>
      </c>
      <c r="Z2" s="5">
        <v>1</v>
      </c>
      <c r="AA2" s="5">
        <v>3</v>
      </c>
      <c r="AB2" s="5">
        <v>2</v>
      </c>
      <c r="AC2" s="5"/>
      <c r="AD2" s="5">
        <v>1</v>
      </c>
      <c r="AE2" s="5">
        <v>1</v>
      </c>
      <c r="AF2" s="5">
        <v>1</v>
      </c>
      <c r="AG2" s="5">
        <v>1</v>
      </c>
      <c r="AH2" s="5">
        <v>1</v>
      </c>
      <c r="AI2" s="5">
        <v>2</v>
      </c>
      <c r="AJ2" s="5">
        <v>2</v>
      </c>
      <c r="AK2" s="5">
        <v>1</v>
      </c>
      <c r="AL2" s="5">
        <v>1</v>
      </c>
      <c r="AM2" s="5">
        <v>2</v>
      </c>
      <c r="AN2" s="5">
        <v>1</v>
      </c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>
        <f>AVERAGE(F2:BC2)</f>
        <v>1.5454545454545454</v>
      </c>
      <c r="BE2">
        <v>2</v>
      </c>
      <c r="BF2">
        <v>2</v>
      </c>
      <c r="BG2">
        <v>2</v>
      </c>
      <c r="BH2">
        <v>1</v>
      </c>
      <c r="BI2">
        <v>2</v>
      </c>
      <c r="BJ2">
        <v>2</v>
      </c>
      <c r="BK2">
        <v>2</v>
      </c>
      <c r="BL2">
        <v>1</v>
      </c>
      <c r="BM2">
        <v>1</v>
      </c>
      <c r="BN2">
        <v>1</v>
      </c>
      <c r="BV2">
        <f>AVERAGE(BE2:BU2)</f>
        <v>1.6</v>
      </c>
      <c r="BX2">
        <v>2</v>
      </c>
    </row>
    <row r="3" spans="1:76" ht="16.5">
      <c r="A3" s="3" t="s">
        <v>187</v>
      </c>
      <c r="B3" s="5" t="s">
        <v>64</v>
      </c>
      <c r="C3" s="6" t="s">
        <v>172</v>
      </c>
      <c r="D3" s="6" t="s">
        <v>173</v>
      </c>
      <c r="E3" s="5"/>
      <c r="F3" s="5">
        <v>1</v>
      </c>
      <c r="G3" s="5">
        <v>1</v>
      </c>
      <c r="H3" s="5">
        <v>2</v>
      </c>
      <c r="I3" s="5">
        <v>1</v>
      </c>
      <c r="J3" s="5">
        <v>1</v>
      </c>
      <c r="K3" s="5">
        <v>2</v>
      </c>
      <c r="L3" s="5">
        <v>1</v>
      </c>
      <c r="M3" s="5">
        <v>2</v>
      </c>
      <c r="N3" s="5">
        <v>1</v>
      </c>
      <c r="O3" s="5">
        <v>1</v>
      </c>
      <c r="P3" s="5"/>
      <c r="Q3" s="5"/>
      <c r="R3" s="5">
        <v>1</v>
      </c>
      <c r="S3" s="5">
        <v>1</v>
      </c>
      <c r="T3" s="5">
        <v>2</v>
      </c>
      <c r="U3" s="5">
        <v>1</v>
      </c>
      <c r="V3" s="5">
        <v>1</v>
      </c>
      <c r="W3" s="5">
        <v>1</v>
      </c>
      <c r="X3" s="5">
        <v>1</v>
      </c>
      <c r="Y3" s="5">
        <v>2</v>
      </c>
      <c r="Z3" s="5">
        <v>3</v>
      </c>
      <c r="AA3" s="5">
        <v>2</v>
      </c>
      <c r="AB3" s="5"/>
      <c r="AC3" s="5"/>
      <c r="AD3" s="5">
        <v>2</v>
      </c>
      <c r="AE3" s="5">
        <v>3</v>
      </c>
      <c r="AF3" s="5">
        <v>1</v>
      </c>
      <c r="AG3" s="5">
        <v>2</v>
      </c>
      <c r="AH3" s="5">
        <v>1</v>
      </c>
      <c r="AI3" s="5">
        <v>1</v>
      </c>
      <c r="AJ3" s="5">
        <v>1</v>
      </c>
      <c r="AK3" s="5">
        <v>1</v>
      </c>
      <c r="AL3" s="5">
        <v>3</v>
      </c>
      <c r="AM3" s="5">
        <v>1</v>
      </c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>
        <f>AVERAGE(F3:BC3)</f>
        <v>1.4666666666666666</v>
      </c>
      <c r="BE3">
        <v>1</v>
      </c>
      <c r="BF3">
        <v>1</v>
      </c>
      <c r="BG3">
        <v>1</v>
      </c>
      <c r="BH3">
        <v>2</v>
      </c>
      <c r="BI3">
        <v>1</v>
      </c>
      <c r="BJ3">
        <v>1</v>
      </c>
      <c r="BK3">
        <v>1</v>
      </c>
      <c r="BL3">
        <v>2</v>
      </c>
      <c r="BM3">
        <v>2</v>
      </c>
      <c r="BN3">
        <v>2</v>
      </c>
      <c r="BV3">
        <f>AVERAGE(BE3:BU3)</f>
        <v>1.4</v>
      </c>
      <c r="BX3">
        <v>1</v>
      </c>
    </row>
    <row r="5" spans="1:76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6.5">
      <c r="A6" s="3" t="s">
        <v>180</v>
      </c>
      <c r="B6" s="1" t="s">
        <v>58</v>
      </c>
      <c r="C6" s="2" t="s">
        <v>170</v>
      </c>
      <c r="D6" s="2" t="s">
        <v>171</v>
      </c>
      <c r="E6" s="1"/>
      <c r="F6" s="1">
        <v>3</v>
      </c>
      <c r="G6" s="1">
        <v>2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/>
      <c r="Q6" s="1"/>
      <c r="R6" s="1">
        <v>2</v>
      </c>
      <c r="S6" s="1">
        <v>3</v>
      </c>
      <c r="T6" s="1">
        <v>3</v>
      </c>
      <c r="U6" s="1">
        <v>3</v>
      </c>
      <c r="V6" s="1">
        <v>2</v>
      </c>
      <c r="W6" s="1">
        <v>3</v>
      </c>
      <c r="X6" s="1">
        <v>1</v>
      </c>
      <c r="Y6" s="1">
        <v>2</v>
      </c>
      <c r="Z6" s="1">
        <v>3</v>
      </c>
      <c r="AA6" s="1">
        <v>2</v>
      </c>
      <c r="AB6" s="1">
        <v>3</v>
      </c>
      <c r="AC6" s="1"/>
      <c r="AD6" s="1">
        <v>3</v>
      </c>
      <c r="AE6" s="1">
        <v>2</v>
      </c>
      <c r="AF6" s="1">
        <v>3</v>
      </c>
      <c r="AG6" s="1">
        <v>2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>
        <f>AVERAGE(F6:BC6)</f>
        <v>2.71875</v>
      </c>
    </row>
    <row r="7" spans="1:76" ht="16.5">
      <c r="A7" s="3" t="s">
        <v>181</v>
      </c>
      <c r="B7" s="1" t="s">
        <v>45</v>
      </c>
      <c r="C7" s="2" t="s">
        <v>168</v>
      </c>
      <c r="D7" s="2" t="s">
        <v>169</v>
      </c>
      <c r="E7" s="1"/>
      <c r="F7" s="1">
        <v>2</v>
      </c>
      <c r="G7" s="1">
        <v>3</v>
      </c>
      <c r="H7" s="1">
        <v>2</v>
      </c>
      <c r="I7" s="1">
        <v>3</v>
      </c>
      <c r="J7" s="1">
        <v>3</v>
      </c>
      <c r="K7" s="1">
        <v>3</v>
      </c>
      <c r="L7" s="1">
        <v>2</v>
      </c>
      <c r="M7" s="1">
        <v>3</v>
      </c>
      <c r="N7" s="1">
        <v>1</v>
      </c>
      <c r="O7" s="1">
        <v>2</v>
      </c>
      <c r="P7" s="1">
        <v>1</v>
      </c>
      <c r="Q7" s="1"/>
      <c r="R7" s="1">
        <v>1</v>
      </c>
      <c r="S7" s="1">
        <v>1</v>
      </c>
      <c r="T7" s="1">
        <v>2</v>
      </c>
      <c r="U7" s="1">
        <v>1</v>
      </c>
      <c r="V7" s="1">
        <v>3</v>
      </c>
      <c r="W7" s="1">
        <v>2</v>
      </c>
      <c r="X7" s="1">
        <v>3</v>
      </c>
      <c r="Y7" s="1">
        <v>1</v>
      </c>
      <c r="Z7" s="1">
        <v>2</v>
      </c>
      <c r="AA7" s="1">
        <v>1</v>
      </c>
      <c r="AB7" s="1">
        <v>1</v>
      </c>
      <c r="AC7" s="1"/>
      <c r="AD7" s="1">
        <v>3</v>
      </c>
      <c r="AE7" s="1">
        <v>2</v>
      </c>
      <c r="AF7" s="1">
        <v>2</v>
      </c>
      <c r="AG7" s="1">
        <v>1</v>
      </c>
      <c r="AH7" s="1">
        <v>2</v>
      </c>
      <c r="AI7" s="1">
        <v>2</v>
      </c>
      <c r="AJ7" s="1">
        <v>3</v>
      </c>
      <c r="AK7" s="1">
        <v>2</v>
      </c>
      <c r="AL7" s="1">
        <v>2</v>
      </c>
      <c r="AM7" s="1">
        <v>3</v>
      </c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>
        <f>AVERAGE(F7:BC7)</f>
        <v>2.03125</v>
      </c>
    </row>
    <row r="8" spans="1:76" ht="16.5">
      <c r="A8" s="3" t="s">
        <v>182</v>
      </c>
      <c r="B8" s="1" t="s">
        <v>50</v>
      </c>
      <c r="C8" s="1" t="s">
        <v>166</v>
      </c>
      <c r="D8" s="1" t="s">
        <v>167</v>
      </c>
      <c r="E8" s="1"/>
      <c r="F8" s="1">
        <v>3</v>
      </c>
      <c r="G8" s="1">
        <v>1</v>
      </c>
      <c r="H8" s="1">
        <v>3</v>
      </c>
      <c r="I8" s="1">
        <v>2</v>
      </c>
      <c r="J8" s="1">
        <v>2</v>
      </c>
      <c r="K8" s="1">
        <v>2</v>
      </c>
      <c r="L8" s="1">
        <v>3</v>
      </c>
      <c r="M8" s="1">
        <v>2</v>
      </c>
      <c r="N8" s="1">
        <v>2</v>
      </c>
      <c r="O8" s="1">
        <v>3</v>
      </c>
      <c r="P8" s="1">
        <v>2</v>
      </c>
      <c r="Q8" s="1"/>
      <c r="R8" s="1">
        <v>2</v>
      </c>
      <c r="S8" s="1">
        <v>2</v>
      </c>
      <c r="T8" s="1">
        <v>3</v>
      </c>
      <c r="U8" s="1">
        <v>3</v>
      </c>
      <c r="V8" s="1">
        <v>3</v>
      </c>
      <c r="W8" s="1">
        <v>3</v>
      </c>
      <c r="X8" s="1">
        <v>3</v>
      </c>
      <c r="Y8" s="1">
        <v>1</v>
      </c>
      <c r="Z8" s="1">
        <v>2</v>
      </c>
      <c r="AA8" s="1">
        <v>1</v>
      </c>
      <c r="AB8" s="1"/>
      <c r="AC8" s="1"/>
      <c r="AD8" s="1">
        <v>1</v>
      </c>
      <c r="AE8" s="1">
        <v>1</v>
      </c>
      <c r="AF8" s="1">
        <v>3</v>
      </c>
      <c r="AG8" s="1">
        <v>3</v>
      </c>
      <c r="AH8" s="1">
        <v>3</v>
      </c>
      <c r="AI8" s="1">
        <v>3</v>
      </c>
      <c r="AJ8" s="1">
        <v>2</v>
      </c>
      <c r="AK8" s="1">
        <v>3</v>
      </c>
      <c r="AL8" s="1">
        <v>1</v>
      </c>
      <c r="AM8" s="1">
        <v>2</v>
      </c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>
        <f>AVERAGE(F8:BC8)</f>
        <v>2.2580645161290325</v>
      </c>
    </row>
    <row r="9" spans="1:76" ht="16.5">
      <c r="A9" s="3" t="s">
        <v>188</v>
      </c>
      <c r="B9" s="1" t="s">
        <v>28</v>
      </c>
      <c r="C9" s="1" t="s">
        <v>164</v>
      </c>
      <c r="D9" s="1" t="s">
        <v>165</v>
      </c>
      <c r="E9" s="1"/>
      <c r="F9" s="1">
        <v>2</v>
      </c>
      <c r="G9" s="1">
        <v>3</v>
      </c>
      <c r="H9" s="1">
        <v>1</v>
      </c>
      <c r="I9" s="1">
        <v>2</v>
      </c>
      <c r="J9" s="1">
        <v>2</v>
      </c>
      <c r="K9" s="1">
        <v>1</v>
      </c>
      <c r="L9" s="1">
        <v>2</v>
      </c>
      <c r="M9" s="1">
        <v>1</v>
      </c>
      <c r="N9" s="1">
        <v>2</v>
      </c>
      <c r="O9" s="1">
        <v>2</v>
      </c>
      <c r="P9" s="1"/>
      <c r="Q9" s="1"/>
      <c r="R9" s="1">
        <v>3</v>
      </c>
      <c r="S9" s="1">
        <v>3</v>
      </c>
      <c r="T9" s="1">
        <v>1</v>
      </c>
      <c r="U9" s="1">
        <v>2</v>
      </c>
      <c r="V9" s="1">
        <v>2</v>
      </c>
      <c r="W9" s="1">
        <v>2</v>
      </c>
      <c r="X9" s="1">
        <v>2</v>
      </c>
      <c r="Y9" s="1">
        <v>3</v>
      </c>
      <c r="Z9" s="1">
        <v>1</v>
      </c>
      <c r="AA9" s="1">
        <v>3</v>
      </c>
      <c r="AB9" s="1"/>
      <c r="AC9" s="1"/>
      <c r="AD9" s="1">
        <v>2</v>
      </c>
      <c r="AE9" s="1">
        <v>3</v>
      </c>
      <c r="AF9" s="1">
        <v>2</v>
      </c>
      <c r="AG9" s="1">
        <v>3</v>
      </c>
      <c r="AH9" s="1">
        <v>2</v>
      </c>
      <c r="AI9" s="1">
        <v>1</v>
      </c>
      <c r="AJ9" s="1">
        <v>1</v>
      </c>
      <c r="AK9" s="1">
        <v>2</v>
      </c>
      <c r="AL9" s="1">
        <v>2</v>
      </c>
      <c r="AM9" s="1">
        <v>1</v>
      </c>
      <c r="AN9" s="1">
        <v>2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>
        <f>AVERAGE(F9:BC9)</f>
        <v>1.967741935483871</v>
      </c>
    </row>
  </sheetData>
  <sortState ref="A2:BX3">
    <sortCondition descending="1" ref="BV2:BV3"/>
  </sortState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middle</vt:lpstr>
      <vt:lpstr>novice</vt:lpstr>
      <vt:lpstr>varsity</vt:lpstr>
      <vt:lpstr>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R. Robertson</dc:creator>
  <cp:lastModifiedBy>Jennifer Page</cp:lastModifiedBy>
  <dcterms:created xsi:type="dcterms:W3CDTF">2016-04-26T00:59:42Z</dcterms:created>
  <dcterms:modified xsi:type="dcterms:W3CDTF">2017-12-13T23:05:20Z</dcterms:modified>
</cp:coreProperties>
</file>